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4 Präsentationsunterlagen\02 Homepage\2015\Downloads\"/>
    </mc:Choice>
  </mc:AlternateContent>
  <bookViews>
    <workbookView xWindow="240" yWindow="180" windowWidth="15060" windowHeight="7668"/>
  </bookViews>
  <sheets>
    <sheet name="Stuart Pugh" sheetId="11" r:id="rId1"/>
    <sheet name="Paarweiser Vergleich" sheetId="10" r:id="rId2"/>
  </sheets>
  <definedNames>
    <definedName name="_xlnm.Print_Area" localSheetId="1">'Paarweiser Vergleich'!$A$1:$X$22</definedName>
    <definedName name="_xlnm.Print_Area" localSheetId="0">'Stuart Pugh'!$A$1:$J$24</definedName>
  </definedNames>
  <calcPr calcId="152511"/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3" i="10"/>
  <c r="F23" i="11" l="1"/>
  <c r="G23" i="11"/>
  <c r="H23" i="11"/>
  <c r="I23" i="11"/>
  <c r="F24" i="11"/>
  <c r="G24" i="11"/>
  <c r="H24" i="11"/>
  <c r="I24" i="11"/>
  <c r="E24" i="11"/>
  <c r="E23" i="11"/>
  <c r="U22" i="10" l="1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M14" i="10"/>
  <c r="L14" i="10"/>
  <c r="K14" i="10"/>
  <c r="J14" i="10"/>
  <c r="I14" i="10"/>
  <c r="H14" i="10"/>
  <c r="G14" i="10"/>
  <c r="F14" i="10"/>
  <c r="E14" i="10"/>
  <c r="D14" i="10"/>
  <c r="C14" i="10"/>
  <c r="L13" i="10"/>
  <c r="K13" i="10"/>
  <c r="J13" i="10"/>
  <c r="I13" i="10"/>
  <c r="H13" i="10"/>
  <c r="G13" i="10"/>
  <c r="F13" i="10"/>
  <c r="E13" i="10"/>
  <c r="D13" i="10"/>
  <c r="C13" i="10"/>
  <c r="K12" i="10"/>
  <c r="J12" i="10"/>
  <c r="I12" i="10"/>
  <c r="H12" i="10"/>
  <c r="G12" i="10"/>
  <c r="F12" i="10"/>
  <c r="E12" i="10"/>
  <c r="D12" i="10"/>
  <c r="C12" i="10"/>
  <c r="J11" i="10"/>
  <c r="I11" i="10"/>
  <c r="H11" i="10"/>
  <c r="G11" i="10"/>
  <c r="F11" i="10"/>
  <c r="E11" i="10"/>
  <c r="D11" i="10"/>
  <c r="C11" i="10"/>
  <c r="I10" i="10"/>
  <c r="H10" i="10"/>
  <c r="G10" i="10"/>
  <c r="F10" i="10"/>
  <c r="E10" i="10"/>
  <c r="D10" i="10"/>
  <c r="C10" i="10"/>
  <c r="H9" i="10"/>
  <c r="G9" i="10"/>
  <c r="F9" i="10"/>
  <c r="E9" i="10"/>
  <c r="D9" i="10"/>
  <c r="C9" i="10"/>
  <c r="G8" i="10"/>
  <c r="F8" i="10"/>
  <c r="E8" i="10"/>
  <c r="D8" i="10"/>
  <c r="C8" i="10"/>
  <c r="F7" i="10"/>
  <c r="E7" i="10"/>
  <c r="D7" i="10"/>
  <c r="C7" i="10"/>
  <c r="E6" i="10"/>
  <c r="D6" i="10"/>
  <c r="C6" i="10"/>
  <c r="D5" i="10"/>
  <c r="C5" i="10"/>
  <c r="C4" i="10"/>
  <c r="W4" i="10" s="1"/>
  <c r="W3" i="10"/>
  <c r="W6" i="10" l="1"/>
  <c r="W22" i="10"/>
  <c r="W20" i="10"/>
  <c r="W21" i="10"/>
  <c r="W14" i="10"/>
  <c r="W17" i="10"/>
  <c r="W8" i="10"/>
  <c r="W16" i="10"/>
  <c r="W19" i="10"/>
  <c r="W11" i="10"/>
  <c r="W9" i="10"/>
  <c r="W18" i="10"/>
  <c r="W10" i="10"/>
  <c r="W15" i="10"/>
  <c r="W7" i="10"/>
  <c r="W13" i="10"/>
  <c r="W12" i="10"/>
  <c r="W5" i="10"/>
  <c r="W23" i="10" l="1"/>
  <c r="X22" i="10" l="1"/>
  <c r="C22" i="11" s="1"/>
  <c r="X21" i="10"/>
  <c r="C21" i="11" s="1"/>
  <c r="X20" i="10"/>
  <c r="C20" i="11" s="1"/>
  <c r="X19" i="10"/>
  <c r="C19" i="11" s="1"/>
  <c r="X3" i="10"/>
  <c r="C3" i="11" s="1"/>
  <c r="X6" i="10"/>
  <c r="C6" i="11" s="1"/>
  <c r="X5" i="10"/>
  <c r="C5" i="11" s="1"/>
  <c r="X4" i="10"/>
  <c r="C4" i="11" s="1"/>
  <c r="X15" i="10"/>
  <c r="C15" i="11" s="1"/>
  <c r="X18" i="10"/>
  <c r="C18" i="11" s="1"/>
  <c r="X17" i="10"/>
  <c r="C17" i="11" s="1"/>
  <c r="X16" i="10"/>
  <c r="C16" i="11" s="1"/>
  <c r="X11" i="10"/>
  <c r="C11" i="11" s="1"/>
  <c r="X14" i="10"/>
  <c r="C14" i="11" s="1"/>
  <c r="X13" i="10"/>
  <c r="C13" i="11" s="1"/>
  <c r="X12" i="10"/>
  <c r="C12" i="11" s="1"/>
  <c r="X7" i="10"/>
  <c r="C7" i="11" s="1"/>
  <c r="X10" i="10"/>
  <c r="C10" i="11" s="1"/>
  <c r="X9" i="10"/>
  <c r="C9" i="11" s="1"/>
  <c r="X8" i="10"/>
  <c r="C8" i="11" s="1"/>
</calcChain>
</file>

<file path=xl/sharedStrings.xml><?xml version="1.0" encoding="utf-8"?>
<sst xmlns="http://schemas.openxmlformats.org/spreadsheetml/2006/main" count="82" uniqueCount="62">
  <si>
    <t>Summe</t>
  </si>
  <si>
    <t>Bemerkungen</t>
  </si>
  <si>
    <t>Anforderungen / Merkmale / Kriterien / Ziele</t>
  </si>
  <si>
    <t>Vergleichskriterium</t>
  </si>
  <si>
    <t>B</t>
  </si>
  <si>
    <t>aktueller Ablauf</t>
  </si>
  <si>
    <t>+</t>
  </si>
  <si>
    <t>-</t>
  </si>
  <si>
    <t>besser:</t>
  </si>
  <si>
    <t>schlechter:</t>
  </si>
  <si>
    <t>K10</t>
  </si>
  <si>
    <t>K11</t>
  </si>
  <si>
    <t>K12</t>
  </si>
  <si>
    <t>K13</t>
  </si>
  <si>
    <t>K14</t>
  </si>
  <si>
    <t>K15</t>
  </si>
  <si>
    <t>K16</t>
  </si>
  <si>
    <t>K17</t>
  </si>
  <si>
    <t>Variante 1</t>
  </si>
  <si>
    <t>K18</t>
  </si>
  <si>
    <t>K19</t>
  </si>
  <si>
    <t>K20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</si>
  <si>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</si>
  <si>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</si>
  <si>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</si>
  <si>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</si>
  <si>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</si>
  <si>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</si>
  <si>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</si>
  <si>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</si>
  <si>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</si>
  <si>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Variante 2</t>
  </si>
  <si>
    <t>Variante 3</t>
  </si>
  <si>
    <t>Variante 4</t>
  </si>
  <si>
    <t>Variante 5</t>
  </si>
  <si>
    <t>aktuelle Variante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</si>
  <si>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</si>
  <si>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</si>
  <si>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</si>
  <si>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</si>
  <si>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</si>
  <si>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</si>
  <si>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</si>
  <si>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Kriterium 8</t>
  </si>
  <si>
    <t>Kriterium 9</t>
  </si>
  <si>
    <t>Kriterium 10</t>
  </si>
  <si>
    <t>Kriterium 11</t>
  </si>
  <si>
    <t>Kriterium 12</t>
  </si>
  <si>
    <t>Kriterium 13</t>
  </si>
  <si>
    <t>Kriterium 14</t>
  </si>
  <si>
    <t>Kriterium 15</t>
  </si>
  <si>
    <t>Kriterium 16</t>
  </si>
  <si>
    <t>Kriterium 17</t>
  </si>
  <si>
    <t>Kriterium 18</t>
  </si>
  <si>
    <t>Kriterium 19</t>
  </si>
  <si>
    <t>Kriterium 20</t>
  </si>
  <si>
    <t>Gewichtung
Kriterien</t>
  </si>
  <si>
    <t xml:space="preserve">Stuart Pugh Thema: </t>
  </si>
  <si>
    <t>Summe (+):</t>
  </si>
  <si>
    <t>Summe (-):</t>
  </si>
  <si>
    <t>Paarweiser Vergleich</t>
  </si>
  <si>
    <r>
      <t xml:space="preserve">Konzeptvarianten
</t>
    </r>
    <r>
      <rPr>
        <sz val="12"/>
        <rFont val="Verdana"/>
        <family val="2"/>
      </rPr>
      <t>Bewertung Erfüllungsgrad: besser = (+), schlechter = (-)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</si>
</sst>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608753</xdr:colOff>
      <xdr:row>0</xdr:row>
      <xdr:rowOff>712468</xdr:rowOff>
    </xdr:to>
    <xdr:pic>
      <xdr:nvPicPr>
        <xdr:cNvPr id="2" name="Bild 1" descr="E:\AMP Consulting\04 Präsentationsunterlagen\01 Vorlagen\Logo\gif-Logos\AMP-100-6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712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608753</xdr:colOff>
      <xdr:row>0</xdr:row>
      <xdr:rowOff>712468</xdr:rowOff>
    </xdr:to>
    <xdr:pic>
      <xdr:nvPicPr>
        <xdr:cNvPr id="2" name="Bild 1" descr="E:\AMP Consulting\04 Präsentationsunterlagen\01 Vorlagen\Logo\gif-Logos\AMP-100-6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712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showGridLines="0" tabSelected="1" zoomScale="90" zoomScaleNormal="90" workbookViewId="0">
      <selection activeCell="B8" sqref="B8"/>
    </sheetView>
  </sheetViews>
  <sheetFormatPr baseColWidth="10" defaultRowHeight="13.8" x14ac:dyDescent="0.25"/>
  <cols>
    <col min="1" max="1" width="6.77734375" style="1" customWidth="1"/>
    <col min="2" max="2" width="60.77734375" style="2" customWidth="1"/>
    <col min="3" max="3" width="15.77734375" style="2" customWidth="1"/>
    <col min="4" max="9" width="15.77734375" style="1" customWidth="1"/>
    <col min="10" max="10" width="50.77734375" style="1" customWidth="1"/>
    <col min="11" max="250" width="11.44140625" style="1"/>
    <col min="251" max="251" width="7.6640625" style="1" customWidth="1"/>
    <col min="252" max="252" width="75.6640625" style="1" customWidth="1"/>
    <col min="253" max="253" width="12.6640625" style="1" customWidth="1"/>
    <col min="254" max="257" width="20.6640625" style="1" customWidth="1"/>
    <col min="258" max="258" width="40.6640625" style="1" customWidth="1"/>
    <col min="259" max="259" width="7.6640625" style="1" customWidth="1"/>
    <col min="260" max="260" width="14.6640625" style="1" customWidth="1"/>
    <col min="261" max="261" width="25.5546875" style="1" customWidth="1"/>
    <col min="262" max="506" width="11.44140625" style="1"/>
    <col min="507" max="507" width="7.6640625" style="1" customWidth="1"/>
    <col min="508" max="508" width="75.6640625" style="1" customWidth="1"/>
    <col min="509" max="509" width="12.6640625" style="1" customWidth="1"/>
    <col min="510" max="513" width="20.6640625" style="1" customWidth="1"/>
    <col min="514" max="514" width="40.6640625" style="1" customWidth="1"/>
    <col min="515" max="515" width="7.6640625" style="1" customWidth="1"/>
    <col min="516" max="516" width="14.6640625" style="1" customWidth="1"/>
    <col min="517" max="517" width="25.5546875" style="1" customWidth="1"/>
    <col min="518" max="762" width="11.44140625" style="1"/>
    <col min="763" max="763" width="7.6640625" style="1" customWidth="1"/>
    <col min="764" max="764" width="75.6640625" style="1" customWidth="1"/>
    <col min="765" max="765" width="12.6640625" style="1" customWidth="1"/>
    <col min="766" max="769" width="20.6640625" style="1" customWidth="1"/>
    <col min="770" max="770" width="40.6640625" style="1" customWidth="1"/>
    <col min="771" max="771" width="7.6640625" style="1" customWidth="1"/>
    <col min="772" max="772" width="14.6640625" style="1" customWidth="1"/>
    <col min="773" max="773" width="25.5546875" style="1" customWidth="1"/>
    <col min="774" max="1018" width="11.44140625" style="1"/>
    <col min="1019" max="1019" width="7.6640625" style="1" customWidth="1"/>
    <col min="1020" max="1020" width="75.6640625" style="1" customWidth="1"/>
    <col min="1021" max="1021" width="12.6640625" style="1" customWidth="1"/>
    <col min="1022" max="1025" width="20.6640625" style="1" customWidth="1"/>
    <col min="1026" max="1026" width="40.6640625" style="1" customWidth="1"/>
    <col min="1027" max="1027" width="7.6640625" style="1" customWidth="1"/>
    <col min="1028" max="1028" width="14.6640625" style="1" customWidth="1"/>
    <col min="1029" max="1029" width="25.5546875" style="1" customWidth="1"/>
    <col min="1030" max="1274" width="11.44140625" style="1"/>
    <col min="1275" max="1275" width="7.6640625" style="1" customWidth="1"/>
    <col min="1276" max="1276" width="75.6640625" style="1" customWidth="1"/>
    <col min="1277" max="1277" width="12.6640625" style="1" customWidth="1"/>
    <col min="1278" max="1281" width="20.6640625" style="1" customWidth="1"/>
    <col min="1282" max="1282" width="40.6640625" style="1" customWidth="1"/>
    <col min="1283" max="1283" width="7.6640625" style="1" customWidth="1"/>
    <col min="1284" max="1284" width="14.6640625" style="1" customWidth="1"/>
    <col min="1285" max="1285" width="25.5546875" style="1" customWidth="1"/>
    <col min="1286" max="1530" width="11.44140625" style="1"/>
    <col min="1531" max="1531" width="7.6640625" style="1" customWidth="1"/>
    <col min="1532" max="1532" width="75.6640625" style="1" customWidth="1"/>
    <col min="1533" max="1533" width="12.6640625" style="1" customWidth="1"/>
    <col min="1534" max="1537" width="20.6640625" style="1" customWidth="1"/>
    <col min="1538" max="1538" width="40.6640625" style="1" customWidth="1"/>
    <col min="1539" max="1539" width="7.6640625" style="1" customWidth="1"/>
    <col min="1540" max="1540" width="14.6640625" style="1" customWidth="1"/>
    <col min="1541" max="1541" width="25.5546875" style="1" customWidth="1"/>
    <col min="1542" max="1786" width="11.44140625" style="1"/>
    <col min="1787" max="1787" width="7.6640625" style="1" customWidth="1"/>
    <col min="1788" max="1788" width="75.6640625" style="1" customWidth="1"/>
    <col min="1789" max="1789" width="12.6640625" style="1" customWidth="1"/>
    <col min="1790" max="1793" width="20.6640625" style="1" customWidth="1"/>
    <col min="1794" max="1794" width="40.6640625" style="1" customWidth="1"/>
    <col min="1795" max="1795" width="7.6640625" style="1" customWidth="1"/>
    <col min="1796" max="1796" width="14.6640625" style="1" customWidth="1"/>
    <col min="1797" max="1797" width="25.5546875" style="1" customWidth="1"/>
    <col min="1798" max="2042" width="11.44140625" style="1"/>
    <col min="2043" max="2043" width="7.6640625" style="1" customWidth="1"/>
    <col min="2044" max="2044" width="75.6640625" style="1" customWidth="1"/>
    <col min="2045" max="2045" width="12.6640625" style="1" customWidth="1"/>
    <col min="2046" max="2049" width="20.6640625" style="1" customWidth="1"/>
    <col min="2050" max="2050" width="40.6640625" style="1" customWidth="1"/>
    <col min="2051" max="2051" width="7.6640625" style="1" customWidth="1"/>
    <col min="2052" max="2052" width="14.6640625" style="1" customWidth="1"/>
    <col min="2053" max="2053" width="25.5546875" style="1" customWidth="1"/>
    <col min="2054" max="2298" width="11.44140625" style="1"/>
    <col min="2299" max="2299" width="7.6640625" style="1" customWidth="1"/>
    <col min="2300" max="2300" width="75.6640625" style="1" customWidth="1"/>
    <col min="2301" max="2301" width="12.6640625" style="1" customWidth="1"/>
    <col min="2302" max="2305" width="20.6640625" style="1" customWidth="1"/>
    <col min="2306" max="2306" width="40.6640625" style="1" customWidth="1"/>
    <col min="2307" max="2307" width="7.6640625" style="1" customWidth="1"/>
    <col min="2308" max="2308" width="14.6640625" style="1" customWidth="1"/>
    <col min="2309" max="2309" width="25.5546875" style="1" customWidth="1"/>
    <col min="2310" max="2554" width="11.44140625" style="1"/>
    <col min="2555" max="2555" width="7.6640625" style="1" customWidth="1"/>
    <col min="2556" max="2556" width="75.6640625" style="1" customWidth="1"/>
    <col min="2557" max="2557" width="12.6640625" style="1" customWidth="1"/>
    <col min="2558" max="2561" width="20.6640625" style="1" customWidth="1"/>
    <col min="2562" max="2562" width="40.6640625" style="1" customWidth="1"/>
    <col min="2563" max="2563" width="7.6640625" style="1" customWidth="1"/>
    <col min="2564" max="2564" width="14.6640625" style="1" customWidth="1"/>
    <col min="2565" max="2565" width="25.5546875" style="1" customWidth="1"/>
    <col min="2566" max="2810" width="11.44140625" style="1"/>
    <col min="2811" max="2811" width="7.6640625" style="1" customWidth="1"/>
    <col min="2812" max="2812" width="75.6640625" style="1" customWidth="1"/>
    <col min="2813" max="2813" width="12.6640625" style="1" customWidth="1"/>
    <col min="2814" max="2817" width="20.6640625" style="1" customWidth="1"/>
    <col min="2818" max="2818" width="40.6640625" style="1" customWidth="1"/>
    <col min="2819" max="2819" width="7.6640625" style="1" customWidth="1"/>
    <col min="2820" max="2820" width="14.6640625" style="1" customWidth="1"/>
    <col min="2821" max="2821" width="25.5546875" style="1" customWidth="1"/>
    <col min="2822" max="3066" width="11.44140625" style="1"/>
    <col min="3067" max="3067" width="7.6640625" style="1" customWidth="1"/>
    <col min="3068" max="3068" width="75.6640625" style="1" customWidth="1"/>
    <col min="3069" max="3069" width="12.6640625" style="1" customWidth="1"/>
    <col min="3070" max="3073" width="20.6640625" style="1" customWidth="1"/>
    <col min="3074" max="3074" width="40.6640625" style="1" customWidth="1"/>
    <col min="3075" max="3075" width="7.6640625" style="1" customWidth="1"/>
    <col min="3076" max="3076" width="14.6640625" style="1" customWidth="1"/>
    <col min="3077" max="3077" width="25.5546875" style="1" customWidth="1"/>
    <col min="3078" max="3322" width="11.44140625" style="1"/>
    <col min="3323" max="3323" width="7.6640625" style="1" customWidth="1"/>
    <col min="3324" max="3324" width="75.6640625" style="1" customWidth="1"/>
    <col min="3325" max="3325" width="12.6640625" style="1" customWidth="1"/>
    <col min="3326" max="3329" width="20.6640625" style="1" customWidth="1"/>
    <col min="3330" max="3330" width="40.6640625" style="1" customWidth="1"/>
    <col min="3331" max="3331" width="7.6640625" style="1" customWidth="1"/>
    <col min="3332" max="3332" width="14.6640625" style="1" customWidth="1"/>
    <col min="3333" max="3333" width="25.5546875" style="1" customWidth="1"/>
    <col min="3334" max="3578" width="11.44140625" style="1"/>
    <col min="3579" max="3579" width="7.6640625" style="1" customWidth="1"/>
    <col min="3580" max="3580" width="75.6640625" style="1" customWidth="1"/>
    <col min="3581" max="3581" width="12.6640625" style="1" customWidth="1"/>
    <col min="3582" max="3585" width="20.6640625" style="1" customWidth="1"/>
    <col min="3586" max="3586" width="40.6640625" style="1" customWidth="1"/>
    <col min="3587" max="3587" width="7.6640625" style="1" customWidth="1"/>
    <col min="3588" max="3588" width="14.6640625" style="1" customWidth="1"/>
    <col min="3589" max="3589" width="25.5546875" style="1" customWidth="1"/>
    <col min="3590" max="3834" width="11.44140625" style="1"/>
    <col min="3835" max="3835" width="7.6640625" style="1" customWidth="1"/>
    <col min="3836" max="3836" width="75.6640625" style="1" customWidth="1"/>
    <col min="3837" max="3837" width="12.6640625" style="1" customWidth="1"/>
    <col min="3838" max="3841" width="20.6640625" style="1" customWidth="1"/>
    <col min="3842" max="3842" width="40.6640625" style="1" customWidth="1"/>
    <col min="3843" max="3843" width="7.6640625" style="1" customWidth="1"/>
    <col min="3844" max="3844" width="14.6640625" style="1" customWidth="1"/>
    <col min="3845" max="3845" width="25.5546875" style="1" customWidth="1"/>
    <col min="3846" max="4090" width="11.44140625" style="1"/>
    <col min="4091" max="4091" width="7.6640625" style="1" customWidth="1"/>
    <col min="4092" max="4092" width="75.6640625" style="1" customWidth="1"/>
    <col min="4093" max="4093" width="12.6640625" style="1" customWidth="1"/>
    <col min="4094" max="4097" width="20.6640625" style="1" customWidth="1"/>
    <col min="4098" max="4098" width="40.6640625" style="1" customWidth="1"/>
    <col min="4099" max="4099" width="7.6640625" style="1" customWidth="1"/>
    <col min="4100" max="4100" width="14.6640625" style="1" customWidth="1"/>
    <col min="4101" max="4101" width="25.5546875" style="1" customWidth="1"/>
    <col min="4102" max="4346" width="11.44140625" style="1"/>
    <col min="4347" max="4347" width="7.6640625" style="1" customWidth="1"/>
    <col min="4348" max="4348" width="75.6640625" style="1" customWidth="1"/>
    <col min="4349" max="4349" width="12.6640625" style="1" customWidth="1"/>
    <col min="4350" max="4353" width="20.6640625" style="1" customWidth="1"/>
    <col min="4354" max="4354" width="40.6640625" style="1" customWidth="1"/>
    <col min="4355" max="4355" width="7.6640625" style="1" customWidth="1"/>
    <col min="4356" max="4356" width="14.6640625" style="1" customWidth="1"/>
    <col min="4357" max="4357" width="25.5546875" style="1" customWidth="1"/>
    <col min="4358" max="4602" width="11.44140625" style="1"/>
    <col min="4603" max="4603" width="7.6640625" style="1" customWidth="1"/>
    <col min="4604" max="4604" width="75.6640625" style="1" customWidth="1"/>
    <col min="4605" max="4605" width="12.6640625" style="1" customWidth="1"/>
    <col min="4606" max="4609" width="20.6640625" style="1" customWidth="1"/>
    <col min="4610" max="4610" width="40.6640625" style="1" customWidth="1"/>
    <col min="4611" max="4611" width="7.6640625" style="1" customWidth="1"/>
    <col min="4612" max="4612" width="14.6640625" style="1" customWidth="1"/>
    <col min="4613" max="4613" width="25.5546875" style="1" customWidth="1"/>
    <col min="4614" max="4858" width="11.44140625" style="1"/>
    <col min="4859" max="4859" width="7.6640625" style="1" customWidth="1"/>
    <col min="4860" max="4860" width="75.6640625" style="1" customWidth="1"/>
    <col min="4861" max="4861" width="12.6640625" style="1" customWidth="1"/>
    <col min="4862" max="4865" width="20.6640625" style="1" customWidth="1"/>
    <col min="4866" max="4866" width="40.6640625" style="1" customWidth="1"/>
    <col min="4867" max="4867" width="7.6640625" style="1" customWidth="1"/>
    <col min="4868" max="4868" width="14.6640625" style="1" customWidth="1"/>
    <col min="4869" max="4869" width="25.5546875" style="1" customWidth="1"/>
    <col min="4870" max="5114" width="11.44140625" style="1"/>
    <col min="5115" max="5115" width="7.6640625" style="1" customWidth="1"/>
    <col min="5116" max="5116" width="75.6640625" style="1" customWidth="1"/>
    <col min="5117" max="5117" width="12.6640625" style="1" customWidth="1"/>
    <col min="5118" max="5121" width="20.6640625" style="1" customWidth="1"/>
    <col min="5122" max="5122" width="40.6640625" style="1" customWidth="1"/>
    <col min="5123" max="5123" width="7.6640625" style="1" customWidth="1"/>
    <col min="5124" max="5124" width="14.6640625" style="1" customWidth="1"/>
    <col min="5125" max="5125" width="25.5546875" style="1" customWidth="1"/>
    <col min="5126" max="5370" width="11.44140625" style="1"/>
    <col min="5371" max="5371" width="7.6640625" style="1" customWidth="1"/>
    <col min="5372" max="5372" width="75.6640625" style="1" customWidth="1"/>
    <col min="5373" max="5373" width="12.6640625" style="1" customWidth="1"/>
    <col min="5374" max="5377" width="20.6640625" style="1" customWidth="1"/>
    <col min="5378" max="5378" width="40.6640625" style="1" customWidth="1"/>
    <col min="5379" max="5379" width="7.6640625" style="1" customWidth="1"/>
    <col min="5380" max="5380" width="14.6640625" style="1" customWidth="1"/>
    <col min="5381" max="5381" width="25.5546875" style="1" customWidth="1"/>
    <col min="5382" max="5626" width="11.44140625" style="1"/>
    <col min="5627" max="5627" width="7.6640625" style="1" customWidth="1"/>
    <col min="5628" max="5628" width="75.6640625" style="1" customWidth="1"/>
    <col min="5629" max="5629" width="12.6640625" style="1" customWidth="1"/>
    <col min="5630" max="5633" width="20.6640625" style="1" customWidth="1"/>
    <col min="5634" max="5634" width="40.6640625" style="1" customWidth="1"/>
    <col min="5635" max="5635" width="7.6640625" style="1" customWidth="1"/>
    <col min="5636" max="5636" width="14.6640625" style="1" customWidth="1"/>
    <col min="5637" max="5637" width="25.5546875" style="1" customWidth="1"/>
    <col min="5638" max="5882" width="11.44140625" style="1"/>
    <col min="5883" max="5883" width="7.6640625" style="1" customWidth="1"/>
    <col min="5884" max="5884" width="75.6640625" style="1" customWidth="1"/>
    <col min="5885" max="5885" width="12.6640625" style="1" customWidth="1"/>
    <col min="5886" max="5889" width="20.6640625" style="1" customWidth="1"/>
    <col min="5890" max="5890" width="40.6640625" style="1" customWidth="1"/>
    <col min="5891" max="5891" width="7.6640625" style="1" customWidth="1"/>
    <col min="5892" max="5892" width="14.6640625" style="1" customWidth="1"/>
    <col min="5893" max="5893" width="25.5546875" style="1" customWidth="1"/>
    <col min="5894" max="6138" width="11.44140625" style="1"/>
    <col min="6139" max="6139" width="7.6640625" style="1" customWidth="1"/>
    <col min="6140" max="6140" width="75.6640625" style="1" customWidth="1"/>
    <col min="6141" max="6141" width="12.6640625" style="1" customWidth="1"/>
    <col min="6142" max="6145" width="20.6640625" style="1" customWidth="1"/>
    <col min="6146" max="6146" width="40.6640625" style="1" customWidth="1"/>
    <col min="6147" max="6147" width="7.6640625" style="1" customWidth="1"/>
    <col min="6148" max="6148" width="14.6640625" style="1" customWidth="1"/>
    <col min="6149" max="6149" width="25.5546875" style="1" customWidth="1"/>
    <col min="6150" max="6394" width="11.44140625" style="1"/>
    <col min="6395" max="6395" width="7.6640625" style="1" customWidth="1"/>
    <col min="6396" max="6396" width="75.6640625" style="1" customWidth="1"/>
    <col min="6397" max="6397" width="12.6640625" style="1" customWidth="1"/>
    <col min="6398" max="6401" width="20.6640625" style="1" customWidth="1"/>
    <col min="6402" max="6402" width="40.6640625" style="1" customWidth="1"/>
    <col min="6403" max="6403" width="7.6640625" style="1" customWidth="1"/>
    <col min="6404" max="6404" width="14.6640625" style="1" customWidth="1"/>
    <col min="6405" max="6405" width="25.5546875" style="1" customWidth="1"/>
    <col min="6406" max="6650" width="11.44140625" style="1"/>
    <col min="6651" max="6651" width="7.6640625" style="1" customWidth="1"/>
    <col min="6652" max="6652" width="75.6640625" style="1" customWidth="1"/>
    <col min="6653" max="6653" width="12.6640625" style="1" customWidth="1"/>
    <col min="6654" max="6657" width="20.6640625" style="1" customWidth="1"/>
    <col min="6658" max="6658" width="40.6640625" style="1" customWidth="1"/>
    <col min="6659" max="6659" width="7.6640625" style="1" customWidth="1"/>
    <col min="6660" max="6660" width="14.6640625" style="1" customWidth="1"/>
    <col min="6661" max="6661" width="25.5546875" style="1" customWidth="1"/>
    <col min="6662" max="6906" width="11.44140625" style="1"/>
    <col min="6907" max="6907" width="7.6640625" style="1" customWidth="1"/>
    <col min="6908" max="6908" width="75.6640625" style="1" customWidth="1"/>
    <col min="6909" max="6909" width="12.6640625" style="1" customWidth="1"/>
    <col min="6910" max="6913" width="20.6640625" style="1" customWidth="1"/>
    <col min="6914" max="6914" width="40.6640625" style="1" customWidth="1"/>
    <col min="6915" max="6915" width="7.6640625" style="1" customWidth="1"/>
    <col min="6916" max="6916" width="14.6640625" style="1" customWidth="1"/>
    <col min="6917" max="6917" width="25.5546875" style="1" customWidth="1"/>
    <col min="6918" max="7162" width="11.44140625" style="1"/>
    <col min="7163" max="7163" width="7.6640625" style="1" customWidth="1"/>
    <col min="7164" max="7164" width="75.6640625" style="1" customWidth="1"/>
    <col min="7165" max="7165" width="12.6640625" style="1" customWidth="1"/>
    <col min="7166" max="7169" width="20.6640625" style="1" customWidth="1"/>
    <col min="7170" max="7170" width="40.6640625" style="1" customWidth="1"/>
    <col min="7171" max="7171" width="7.6640625" style="1" customWidth="1"/>
    <col min="7172" max="7172" width="14.6640625" style="1" customWidth="1"/>
    <col min="7173" max="7173" width="25.5546875" style="1" customWidth="1"/>
    <col min="7174" max="7418" width="11.44140625" style="1"/>
    <col min="7419" max="7419" width="7.6640625" style="1" customWidth="1"/>
    <col min="7420" max="7420" width="75.6640625" style="1" customWidth="1"/>
    <col min="7421" max="7421" width="12.6640625" style="1" customWidth="1"/>
    <col min="7422" max="7425" width="20.6640625" style="1" customWidth="1"/>
    <col min="7426" max="7426" width="40.6640625" style="1" customWidth="1"/>
    <col min="7427" max="7427" width="7.6640625" style="1" customWidth="1"/>
    <col min="7428" max="7428" width="14.6640625" style="1" customWidth="1"/>
    <col min="7429" max="7429" width="25.5546875" style="1" customWidth="1"/>
    <col min="7430" max="7674" width="11.44140625" style="1"/>
    <col min="7675" max="7675" width="7.6640625" style="1" customWidth="1"/>
    <col min="7676" max="7676" width="75.6640625" style="1" customWidth="1"/>
    <col min="7677" max="7677" width="12.6640625" style="1" customWidth="1"/>
    <col min="7678" max="7681" width="20.6640625" style="1" customWidth="1"/>
    <col min="7682" max="7682" width="40.6640625" style="1" customWidth="1"/>
    <col min="7683" max="7683" width="7.6640625" style="1" customWidth="1"/>
    <col min="7684" max="7684" width="14.6640625" style="1" customWidth="1"/>
    <col min="7685" max="7685" width="25.5546875" style="1" customWidth="1"/>
    <col min="7686" max="7930" width="11.44140625" style="1"/>
    <col min="7931" max="7931" width="7.6640625" style="1" customWidth="1"/>
    <col min="7932" max="7932" width="75.6640625" style="1" customWidth="1"/>
    <col min="7933" max="7933" width="12.6640625" style="1" customWidth="1"/>
    <col min="7934" max="7937" width="20.6640625" style="1" customWidth="1"/>
    <col min="7938" max="7938" width="40.6640625" style="1" customWidth="1"/>
    <col min="7939" max="7939" width="7.6640625" style="1" customWidth="1"/>
    <col min="7940" max="7940" width="14.6640625" style="1" customWidth="1"/>
    <col min="7941" max="7941" width="25.5546875" style="1" customWidth="1"/>
    <col min="7942" max="8186" width="11.44140625" style="1"/>
    <col min="8187" max="8187" width="7.6640625" style="1" customWidth="1"/>
    <col min="8188" max="8188" width="75.6640625" style="1" customWidth="1"/>
    <col min="8189" max="8189" width="12.6640625" style="1" customWidth="1"/>
    <col min="8190" max="8193" width="20.6640625" style="1" customWidth="1"/>
    <col min="8194" max="8194" width="40.6640625" style="1" customWidth="1"/>
    <col min="8195" max="8195" width="7.6640625" style="1" customWidth="1"/>
    <col min="8196" max="8196" width="14.6640625" style="1" customWidth="1"/>
    <col min="8197" max="8197" width="25.5546875" style="1" customWidth="1"/>
    <col min="8198" max="8442" width="11.44140625" style="1"/>
    <col min="8443" max="8443" width="7.6640625" style="1" customWidth="1"/>
    <col min="8444" max="8444" width="75.6640625" style="1" customWidth="1"/>
    <col min="8445" max="8445" width="12.6640625" style="1" customWidth="1"/>
    <col min="8446" max="8449" width="20.6640625" style="1" customWidth="1"/>
    <col min="8450" max="8450" width="40.6640625" style="1" customWidth="1"/>
    <col min="8451" max="8451" width="7.6640625" style="1" customWidth="1"/>
    <col min="8452" max="8452" width="14.6640625" style="1" customWidth="1"/>
    <col min="8453" max="8453" width="25.5546875" style="1" customWidth="1"/>
    <col min="8454" max="8698" width="11.44140625" style="1"/>
    <col min="8699" max="8699" width="7.6640625" style="1" customWidth="1"/>
    <col min="8700" max="8700" width="75.6640625" style="1" customWidth="1"/>
    <col min="8701" max="8701" width="12.6640625" style="1" customWidth="1"/>
    <col min="8702" max="8705" width="20.6640625" style="1" customWidth="1"/>
    <col min="8706" max="8706" width="40.6640625" style="1" customWidth="1"/>
    <col min="8707" max="8707" width="7.6640625" style="1" customWidth="1"/>
    <col min="8708" max="8708" width="14.6640625" style="1" customWidth="1"/>
    <col min="8709" max="8709" width="25.5546875" style="1" customWidth="1"/>
    <col min="8710" max="8954" width="11.44140625" style="1"/>
    <col min="8955" max="8955" width="7.6640625" style="1" customWidth="1"/>
    <col min="8956" max="8956" width="75.6640625" style="1" customWidth="1"/>
    <col min="8957" max="8957" width="12.6640625" style="1" customWidth="1"/>
    <col min="8958" max="8961" width="20.6640625" style="1" customWidth="1"/>
    <col min="8962" max="8962" width="40.6640625" style="1" customWidth="1"/>
    <col min="8963" max="8963" width="7.6640625" style="1" customWidth="1"/>
    <col min="8964" max="8964" width="14.6640625" style="1" customWidth="1"/>
    <col min="8965" max="8965" width="25.5546875" style="1" customWidth="1"/>
    <col min="8966" max="9210" width="11.44140625" style="1"/>
    <col min="9211" max="9211" width="7.6640625" style="1" customWidth="1"/>
    <col min="9212" max="9212" width="75.6640625" style="1" customWidth="1"/>
    <col min="9213" max="9213" width="12.6640625" style="1" customWidth="1"/>
    <col min="9214" max="9217" width="20.6640625" style="1" customWidth="1"/>
    <col min="9218" max="9218" width="40.6640625" style="1" customWidth="1"/>
    <col min="9219" max="9219" width="7.6640625" style="1" customWidth="1"/>
    <col min="9220" max="9220" width="14.6640625" style="1" customWidth="1"/>
    <col min="9221" max="9221" width="25.5546875" style="1" customWidth="1"/>
    <col min="9222" max="9466" width="11.44140625" style="1"/>
    <col min="9467" max="9467" width="7.6640625" style="1" customWidth="1"/>
    <col min="9468" max="9468" width="75.6640625" style="1" customWidth="1"/>
    <col min="9469" max="9469" width="12.6640625" style="1" customWidth="1"/>
    <col min="9470" max="9473" width="20.6640625" style="1" customWidth="1"/>
    <col min="9474" max="9474" width="40.6640625" style="1" customWidth="1"/>
    <col min="9475" max="9475" width="7.6640625" style="1" customWidth="1"/>
    <col min="9476" max="9476" width="14.6640625" style="1" customWidth="1"/>
    <col min="9477" max="9477" width="25.5546875" style="1" customWidth="1"/>
    <col min="9478" max="9722" width="11.44140625" style="1"/>
    <col min="9723" max="9723" width="7.6640625" style="1" customWidth="1"/>
    <col min="9724" max="9724" width="75.6640625" style="1" customWidth="1"/>
    <col min="9725" max="9725" width="12.6640625" style="1" customWidth="1"/>
    <col min="9726" max="9729" width="20.6640625" style="1" customWidth="1"/>
    <col min="9730" max="9730" width="40.6640625" style="1" customWidth="1"/>
    <col min="9731" max="9731" width="7.6640625" style="1" customWidth="1"/>
    <col min="9732" max="9732" width="14.6640625" style="1" customWidth="1"/>
    <col min="9733" max="9733" width="25.5546875" style="1" customWidth="1"/>
    <col min="9734" max="9978" width="11.44140625" style="1"/>
    <col min="9979" max="9979" width="7.6640625" style="1" customWidth="1"/>
    <col min="9980" max="9980" width="75.6640625" style="1" customWidth="1"/>
    <col min="9981" max="9981" width="12.6640625" style="1" customWidth="1"/>
    <col min="9982" max="9985" width="20.6640625" style="1" customWidth="1"/>
    <col min="9986" max="9986" width="40.6640625" style="1" customWidth="1"/>
    <col min="9987" max="9987" width="7.6640625" style="1" customWidth="1"/>
    <col min="9988" max="9988" width="14.6640625" style="1" customWidth="1"/>
    <col min="9989" max="9989" width="25.5546875" style="1" customWidth="1"/>
    <col min="9990" max="10234" width="11.44140625" style="1"/>
    <col min="10235" max="10235" width="7.6640625" style="1" customWidth="1"/>
    <col min="10236" max="10236" width="75.6640625" style="1" customWidth="1"/>
    <col min="10237" max="10237" width="12.6640625" style="1" customWidth="1"/>
    <col min="10238" max="10241" width="20.6640625" style="1" customWidth="1"/>
    <col min="10242" max="10242" width="40.6640625" style="1" customWidth="1"/>
    <col min="10243" max="10243" width="7.6640625" style="1" customWidth="1"/>
    <col min="10244" max="10244" width="14.6640625" style="1" customWidth="1"/>
    <col min="10245" max="10245" width="25.5546875" style="1" customWidth="1"/>
    <col min="10246" max="10490" width="11.44140625" style="1"/>
    <col min="10491" max="10491" width="7.6640625" style="1" customWidth="1"/>
    <col min="10492" max="10492" width="75.6640625" style="1" customWidth="1"/>
    <col min="10493" max="10493" width="12.6640625" style="1" customWidth="1"/>
    <col min="10494" max="10497" width="20.6640625" style="1" customWidth="1"/>
    <col min="10498" max="10498" width="40.6640625" style="1" customWidth="1"/>
    <col min="10499" max="10499" width="7.6640625" style="1" customWidth="1"/>
    <col min="10500" max="10500" width="14.6640625" style="1" customWidth="1"/>
    <col min="10501" max="10501" width="25.5546875" style="1" customWidth="1"/>
    <col min="10502" max="10746" width="11.44140625" style="1"/>
    <col min="10747" max="10747" width="7.6640625" style="1" customWidth="1"/>
    <col min="10748" max="10748" width="75.6640625" style="1" customWidth="1"/>
    <col min="10749" max="10749" width="12.6640625" style="1" customWidth="1"/>
    <col min="10750" max="10753" width="20.6640625" style="1" customWidth="1"/>
    <col min="10754" max="10754" width="40.6640625" style="1" customWidth="1"/>
    <col min="10755" max="10755" width="7.6640625" style="1" customWidth="1"/>
    <col min="10756" max="10756" width="14.6640625" style="1" customWidth="1"/>
    <col min="10757" max="10757" width="25.5546875" style="1" customWidth="1"/>
    <col min="10758" max="11002" width="11.44140625" style="1"/>
    <col min="11003" max="11003" width="7.6640625" style="1" customWidth="1"/>
    <col min="11004" max="11004" width="75.6640625" style="1" customWidth="1"/>
    <col min="11005" max="11005" width="12.6640625" style="1" customWidth="1"/>
    <col min="11006" max="11009" width="20.6640625" style="1" customWidth="1"/>
    <col min="11010" max="11010" width="40.6640625" style="1" customWidth="1"/>
    <col min="11011" max="11011" width="7.6640625" style="1" customWidth="1"/>
    <col min="11012" max="11012" width="14.6640625" style="1" customWidth="1"/>
    <col min="11013" max="11013" width="25.5546875" style="1" customWidth="1"/>
    <col min="11014" max="11258" width="11.44140625" style="1"/>
    <col min="11259" max="11259" width="7.6640625" style="1" customWidth="1"/>
    <col min="11260" max="11260" width="75.6640625" style="1" customWidth="1"/>
    <col min="11261" max="11261" width="12.6640625" style="1" customWidth="1"/>
    <col min="11262" max="11265" width="20.6640625" style="1" customWidth="1"/>
    <col min="11266" max="11266" width="40.6640625" style="1" customWidth="1"/>
    <col min="11267" max="11267" width="7.6640625" style="1" customWidth="1"/>
    <col min="11268" max="11268" width="14.6640625" style="1" customWidth="1"/>
    <col min="11269" max="11269" width="25.5546875" style="1" customWidth="1"/>
    <col min="11270" max="11514" width="11.44140625" style="1"/>
    <col min="11515" max="11515" width="7.6640625" style="1" customWidth="1"/>
    <col min="11516" max="11516" width="75.6640625" style="1" customWidth="1"/>
    <col min="11517" max="11517" width="12.6640625" style="1" customWidth="1"/>
    <col min="11518" max="11521" width="20.6640625" style="1" customWidth="1"/>
    <col min="11522" max="11522" width="40.6640625" style="1" customWidth="1"/>
    <col min="11523" max="11523" width="7.6640625" style="1" customWidth="1"/>
    <col min="11524" max="11524" width="14.6640625" style="1" customWidth="1"/>
    <col min="11525" max="11525" width="25.5546875" style="1" customWidth="1"/>
    <col min="11526" max="11770" width="11.44140625" style="1"/>
    <col min="11771" max="11771" width="7.6640625" style="1" customWidth="1"/>
    <col min="11772" max="11772" width="75.6640625" style="1" customWidth="1"/>
    <col min="11773" max="11773" width="12.6640625" style="1" customWidth="1"/>
    <col min="11774" max="11777" width="20.6640625" style="1" customWidth="1"/>
    <col min="11778" max="11778" width="40.6640625" style="1" customWidth="1"/>
    <col min="11779" max="11779" width="7.6640625" style="1" customWidth="1"/>
    <col min="11780" max="11780" width="14.6640625" style="1" customWidth="1"/>
    <col min="11781" max="11781" width="25.5546875" style="1" customWidth="1"/>
    <col min="11782" max="12026" width="11.44140625" style="1"/>
    <col min="12027" max="12027" width="7.6640625" style="1" customWidth="1"/>
    <col min="12028" max="12028" width="75.6640625" style="1" customWidth="1"/>
    <col min="12029" max="12029" width="12.6640625" style="1" customWidth="1"/>
    <col min="12030" max="12033" width="20.6640625" style="1" customWidth="1"/>
    <col min="12034" max="12034" width="40.6640625" style="1" customWidth="1"/>
    <col min="12035" max="12035" width="7.6640625" style="1" customWidth="1"/>
    <col min="12036" max="12036" width="14.6640625" style="1" customWidth="1"/>
    <col min="12037" max="12037" width="25.5546875" style="1" customWidth="1"/>
    <col min="12038" max="12282" width="11.44140625" style="1"/>
    <col min="12283" max="12283" width="7.6640625" style="1" customWidth="1"/>
    <col min="12284" max="12284" width="75.6640625" style="1" customWidth="1"/>
    <col min="12285" max="12285" width="12.6640625" style="1" customWidth="1"/>
    <col min="12286" max="12289" width="20.6640625" style="1" customWidth="1"/>
    <col min="12290" max="12290" width="40.6640625" style="1" customWidth="1"/>
    <col min="12291" max="12291" width="7.6640625" style="1" customWidth="1"/>
    <col min="12292" max="12292" width="14.6640625" style="1" customWidth="1"/>
    <col min="12293" max="12293" width="25.5546875" style="1" customWidth="1"/>
    <col min="12294" max="12538" width="11.44140625" style="1"/>
    <col min="12539" max="12539" width="7.6640625" style="1" customWidth="1"/>
    <col min="12540" max="12540" width="75.6640625" style="1" customWidth="1"/>
    <col min="12541" max="12541" width="12.6640625" style="1" customWidth="1"/>
    <col min="12542" max="12545" width="20.6640625" style="1" customWidth="1"/>
    <col min="12546" max="12546" width="40.6640625" style="1" customWidth="1"/>
    <col min="12547" max="12547" width="7.6640625" style="1" customWidth="1"/>
    <col min="12548" max="12548" width="14.6640625" style="1" customWidth="1"/>
    <col min="12549" max="12549" width="25.5546875" style="1" customWidth="1"/>
    <col min="12550" max="12794" width="11.44140625" style="1"/>
    <col min="12795" max="12795" width="7.6640625" style="1" customWidth="1"/>
    <col min="12796" max="12796" width="75.6640625" style="1" customWidth="1"/>
    <col min="12797" max="12797" width="12.6640625" style="1" customWidth="1"/>
    <col min="12798" max="12801" width="20.6640625" style="1" customWidth="1"/>
    <col min="12802" max="12802" width="40.6640625" style="1" customWidth="1"/>
    <col min="12803" max="12803" width="7.6640625" style="1" customWidth="1"/>
    <col min="12804" max="12804" width="14.6640625" style="1" customWidth="1"/>
    <col min="12805" max="12805" width="25.5546875" style="1" customWidth="1"/>
    <col min="12806" max="13050" width="11.44140625" style="1"/>
    <col min="13051" max="13051" width="7.6640625" style="1" customWidth="1"/>
    <col min="13052" max="13052" width="75.6640625" style="1" customWidth="1"/>
    <col min="13053" max="13053" width="12.6640625" style="1" customWidth="1"/>
    <col min="13054" max="13057" width="20.6640625" style="1" customWidth="1"/>
    <col min="13058" max="13058" width="40.6640625" style="1" customWidth="1"/>
    <col min="13059" max="13059" width="7.6640625" style="1" customWidth="1"/>
    <col min="13060" max="13060" width="14.6640625" style="1" customWidth="1"/>
    <col min="13061" max="13061" width="25.5546875" style="1" customWidth="1"/>
    <col min="13062" max="13306" width="11.44140625" style="1"/>
    <col min="13307" max="13307" width="7.6640625" style="1" customWidth="1"/>
    <col min="13308" max="13308" width="75.6640625" style="1" customWidth="1"/>
    <col min="13309" max="13309" width="12.6640625" style="1" customWidth="1"/>
    <col min="13310" max="13313" width="20.6640625" style="1" customWidth="1"/>
    <col min="13314" max="13314" width="40.6640625" style="1" customWidth="1"/>
    <col min="13315" max="13315" width="7.6640625" style="1" customWidth="1"/>
    <col min="13316" max="13316" width="14.6640625" style="1" customWidth="1"/>
    <col min="13317" max="13317" width="25.5546875" style="1" customWidth="1"/>
    <col min="13318" max="13562" width="11.44140625" style="1"/>
    <col min="13563" max="13563" width="7.6640625" style="1" customWidth="1"/>
    <col min="13564" max="13564" width="75.6640625" style="1" customWidth="1"/>
    <col min="13565" max="13565" width="12.6640625" style="1" customWidth="1"/>
    <col min="13566" max="13569" width="20.6640625" style="1" customWidth="1"/>
    <col min="13570" max="13570" width="40.6640625" style="1" customWidth="1"/>
    <col min="13571" max="13571" width="7.6640625" style="1" customWidth="1"/>
    <col min="13572" max="13572" width="14.6640625" style="1" customWidth="1"/>
    <col min="13573" max="13573" width="25.5546875" style="1" customWidth="1"/>
    <col min="13574" max="13818" width="11.44140625" style="1"/>
    <col min="13819" max="13819" width="7.6640625" style="1" customWidth="1"/>
    <col min="13820" max="13820" width="75.6640625" style="1" customWidth="1"/>
    <col min="13821" max="13821" width="12.6640625" style="1" customWidth="1"/>
    <col min="13822" max="13825" width="20.6640625" style="1" customWidth="1"/>
    <col min="13826" max="13826" width="40.6640625" style="1" customWidth="1"/>
    <col min="13827" max="13827" width="7.6640625" style="1" customWidth="1"/>
    <col min="13828" max="13828" width="14.6640625" style="1" customWidth="1"/>
    <col min="13829" max="13829" width="25.5546875" style="1" customWidth="1"/>
    <col min="13830" max="14074" width="11.44140625" style="1"/>
    <col min="14075" max="14075" width="7.6640625" style="1" customWidth="1"/>
    <col min="14076" max="14076" width="75.6640625" style="1" customWidth="1"/>
    <col min="14077" max="14077" width="12.6640625" style="1" customWidth="1"/>
    <col min="14078" max="14081" width="20.6640625" style="1" customWidth="1"/>
    <col min="14082" max="14082" width="40.6640625" style="1" customWidth="1"/>
    <col min="14083" max="14083" width="7.6640625" style="1" customWidth="1"/>
    <col min="14084" max="14084" width="14.6640625" style="1" customWidth="1"/>
    <col min="14085" max="14085" width="25.5546875" style="1" customWidth="1"/>
    <col min="14086" max="14330" width="11.44140625" style="1"/>
    <col min="14331" max="14331" width="7.6640625" style="1" customWidth="1"/>
    <col min="14332" max="14332" width="75.6640625" style="1" customWidth="1"/>
    <col min="14333" max="14333" width="12.6640625" style="1" customWidth="1"/>
    <col min="14334" max="14337" width="20.6640625" style="1" customWidth="1"/>
    <col min="14338" max="14338" width="40.6640625" style="1" customWidth="1"/>
    <col min="14339" max="14339" width="7.6640625" style="1" customWidth="1"/>
    <col min="14340" max="14340" width="14.6640625" style="1" customWidth="1"/>
    <col min="14341" max="14341" width="25.5546875" style="1" customWidth="1"/>
    <col min="14342" max="14586" width="11.44140625" style="1"/>
    <col min="14587" max="14587" width="7.6640625" style="1" customWidth="1"/>
    <col min="14588" max="14588" width="75.6640625" style="1" customWidth="1"/>
    <col min="14589" max="14589" width="12.6640625" style="1" customWidth="1"/>
    <col min="14590" max="14593" width="20.6640625" style="1" customWidth="1"/>
    <col min="14594" max="14594" width="40.6640625" style="1" customWidth="1"/>
    <col min="14595" max="14595" width="7.6640625" style="1" customWidth="1"/>
    <col min="14596" max="14596" width="14.6640625" style="1" customWidth="1"/>
    <col min="14597" max="14597" width="25.5546875" style="1" customWidth="1"/>
    <col min="14598" max="14842" width="11.44140625" style="1"/>
    <col min="14843" max="14843" width="7.6640625" style="1" customWidth="1"/>
    <col min="14844" max="14844" width="75.6640625" style="1" customWidth="1"/>
    <col min="14845" max="14845" width="12.6640625" style="1" customWidth="1"/>
    <col min="14846" max="14849" width="20.6640625" style="1" customWidth="1"/>
    <col min="14850" max="14850" width="40.6640625" style="1" customWidth="1"/>
    <col min="14851" max="14851" width="7.6640625" style="1" customWidth="1"/>
    <col min="14852" max="14852" width="14.6640625" style="1" customWidth="1"/>
    <col min="14853" max="14853" width="25.5546875" style="1" customWidth="1"/>
    <col min="14854" max="15098" width="11.44140625" style="1"/>
    <col min="15099" max="15099" width="7.6640625" style="1" customWidth="1"/>
    <col min="15100" max="15100" width="75.6640625" style="1" customWidth="1"/>
    <col min="15101" max="15101" width="12.6640625" style="1" customWidth="1"/>
    <col min="15102" max="15105" width="20.6640625" style="1" customWidth="1"/>
    <col min="15106" max="15106" width="40.6640625" style="1" customWidth="1"/>
    <col min="15107" max="15107" width="7.6640625" style="1" customWidth="1"/>
    <col min="15108" max="15108" width="14.6640625" style="1" customWidth="1"/>
    <col min="15109" max="15109" width="25.5546875" style="1" customWidth="1"/>
    <col min="15110" max="15354" width="11.44140625" style="1"/>
    <col min="15355" max="15355" width="7.6640625" style="1" customWidth="1"/>
    <col min="15356" max="15356" width="75.6640625" style="1" customWidth="1"/>
    <col min="15357" max="15357" width="12.6640625" style="1" customWidth="1"/>
    <col min="15358" max="15361" width="20.6640625" style="1" customWidth="1"/>
    <col min="15362" max="15362" width="40.6640625" style="1" customWidth="1"/>
    <col min="15363" max="15363" width="7.6640625" style="1" customWidth="1"/>
    <col min="15364" max="15364" width="14.6640625" style="1" customWidth="1"/>
    <col min="15365" max="15365" width="25.5546875" style="1" customWidth="1"/>
    <col min="15366" max="15610" width="11.44140625" style="1"/>
    <col min="15611" max="15611" width="7.6640625" style="1" customWidth="1"/>
    <col min="15612" max="15612" width="75.6640625" style="1" customWidth="1"/>
    <col min="15613" max="15613" width="12.6640625" style="1" customWidth="1"/>
    <col min="15614" max="15617" width="20.6640625" style="1" customWidth="1"/>
    <col min="15618" max="15618" width="40.6640625" style="1" customWidth="1"/>
    <col min="15619" max="15619" width="7.6640625" style="1" customWidth="1"/>
    <col min="15620" max="15620" width="14.6640625" style="1" customWidth="1"/>
    <col min="15621" max="15621" width="25.5546875" style="1" customWidth="1"/>
    <col min="15622" max="15866" width="11.44140625" style="1"/>
    <col min="15867" max="15867" width="7.6640625" style="1" customWidth="1"/>
    <col min="15868" max="15868" width="75.6640625" style="1" customWidth="1"/>
    <col min="15869" max="15869" width="12.6640625" style="1" customWidth="1"/>
    <col min="15870" max="15873" width="20.6640625" style="1" customWidth="1"/>
    <col min="15874" max="15874" width="40.6640625" style="1" customWidth="1"/>
    <col min="15875" max="15875" width="7.6640625" style="1" customWidth="1"/>
    <col min="15876" max="15876" width="14.6640625" style="1" customWidth="1"/>
    <col min="15877" max="15877" width="25.5546875" style="1" customWidth="1"/>
    <col min="15878" max="16122" width="11.44140625" style="1"/>
    <col min="16123" max="16123" width="7.6640625" style="1" customWidth="1"/>
    <col min="16124" max="16124" width="75.6640625" style="1" customWidth="1"/>
    <col min="16125" max="16125" width="12.6640625" style="1" customWidth="1"/>
    <col min="16126" max="16129" width="20.6640625" style="1" customWidth="1"/>
    <col min="16130" max="16130" width="40.6640625" style="1" customWidth="1"/>
    <col min="16131" max="16131" width="7.6640625" style="1" customWidth="1"/>
    <col min="16132" max="16132" width="14.6640625" style="1" customWidth="1"/>
    <col min="16133" max="16133" width="25.5546875" style="1" customWidth="1"/>
    <col min="16134" max="16382" width="11.44140625" style="1"/>
    <col min="16383" max="16384" width="11.44140625" style="1" customWidth="1"/>
  </cols>
  <sheetData>
    <row r="1" spans="1:15" ht="56.4" customHeight="1" thickBot="1" x14ac:dyDescent="0.3">
      <c r="A1" s="35"/>
      <c r="B1" s="28" t="s">
        <v>57</v>
      </c>
      <c r="C1" s="29"/>
      <c r="D1" s="34"/>
      <c r="E1" s="28" t="s">
        <v>61</v>
      </c>
      <c r="F1" s="29"/>
      <c r="G1" s="29"/>
      <c r="H1" s="29"/>
      <c r="I1" s="29"/>
      <c r="J1" s="34"/>
      <c r="K1" s="17"/>
      <c r="L1" s="18"/>
      <c r="M1" s="18"/>
      <c r="N1" s="18"/>
      <c r="O1" s="18"/>
    </row>
    <row r="2" spans="1:15" ht="43.5" customHeight="1" thickBot="1" x14ac:dyDescent="0.3">
      <c r="A2" s="24" t="s">
        <v>2</v>
      </c>
      <c r="B2" s="25"/>
      <c r="C2" s="12" t="s">
        <v>56</v>
      </c>
      <c r="D2" s="7" t="s">
        <v>35</v>
      </c>
      <c r="E2" s="6" t="s">
        <v>18</v>
      </c>
      <c r="F2" s="11" t="s">
        <v>31</v>
      </c>
      <c r="G2" s="11" t="s">
        <v>32</v>
      </c>
      <c r="H2" s="11" t="s">
        <v>33</v>
      </c>
      <c r="I2" s="11" t="s">
        <v>34</v>
      </c>
      <c r="J2" s="6" t="s">
        <v>1</v>
      </c>
    </row>
    <row r="3" spans="1:15" ht="30" customHeight="1" thickBot="1" x14ac:dyDescent="0.3">
      <c r="A3" s="12" t="s">
        <v>22</v>
      </c>
      <c r="B3" s="21" t="s">
        <v>36</v>
      </c>
      <c r="C3" s="8">
        <f>'Paarweiser Vergleich'!X3</f>
        <v>1</v>
      </c>
      <c r="D3" s="26" t="s">
        <v>5</v>
      </c>
      <c r="E3" s="22"/>
      <c r="F3" s="22"/>
      <c r="G3" s="22"/>
      <c r="H3" s="22"/>
      <c r="I3" s="22"/>
      <c r="J3" s="23"/>
    </row>
    <row r="4" spans="1:15" ht="30" customHeight="1" thickBot="1" x14ac:dyDescent="0.3">
      <c r="A4" s="12" t="s">
        <v>23</v>
      </c>
      <c r="B4" s="21" t="s">
        <v>37</v>
      </c>
      <c r="C4" s="8">
        <f>'Paarweiser Vergleich'!X4</f>
        <v>1</v>
      </c>
      <c r="D4" s="27"/>
      <c r="E4" s="22"/>
      <c r="F4" s="22"/>
      <c r="G4" s="22"/>
      <c r="H4" s="22"/>
      <c r="I4" s="22"/>
      <c r="J4" s="23"/>
    </row>
    <row r="5" spans="1:15" ht="30" customHeight="1" thickBot="1" x14ac:dyDescent="0.3">
      <c r="A5" s="12" t="s">
        <v>24</v>
      </c>
      <c r="B5" s="21" t="s">
        <v>38</v>
      </c>
      <c r="C5" s="8">
        <f>'Paarweiser Vergleich'!X5</f>
        <v>1</v>
      </c>
      <c r="D5" s="27"/>
      <c r="E5" s="22"/>
      <c r="F5" s="22"/>
      <c r="G5" s="22"/>
      <c r="H5" s="22"/>
      <c r="I5" s="22"/>
      <c r="J5" s="23"/>
    </row>
    <row r="6" spans="1:15" ht="30" customHeight="1" thickBot="1" x14ac:dyDescent="0.3">
      <c r="A6" s="12" t="s">
        <v>25</v>
      </c>
      <c r="B6" s="21" t="s">
        <v>39</v>
      </c>
      <c r="C6" s="8">
        <f>'Paarweiser Vergleich'!X6</f>
        <v>1</v>
      </c>
      <c r="D6" s="27"/>
      <c r="E6" s="22"/>
      <c r="F6" s="22"/>
      <c r="G6" s="22"/>
      <c r="H6" s="22"/>
      <c r="I6" s="22"/>
      <c r="J6" s="23"/>
    </row>
    <row r="7" spans="1:15" ht="30" customHeight="1" thickBot="1" x14ac:dyDescent="0.3">
      <c r="A7" s="12" t="s">
        <v>26</v>
      </c>
      <c r="B7" s="21" t="s">
        <v>40</v>
      </c>
      <c r="C7" s="8">
        <f>'Paarweiser Vergleich'!X7</f>
        <v>2</v>
      </c>
      <c r="D7" s="27"/>
      <c r="E7" s="22"/>
      <c r="F7" s="22"/>
      <c r="G7" s="22"/>
      <c r="H7" s="22"/>
      <c r="I7" s="22"/>
      <c r="J7" s="23"/>
    </row>
    <row r="8" spans="1:15" ht="30" customHeight="1" thickBot="1" x14ac:dyDescent="0.3">
      <c r="A8" s="12" t="s">
        <v>27</v>
      </c>
      <c r="B8" s="21" t="s">
        <v>41</v>
      </c>
      <c r="C8" s="8">
        <f>'Paarweiser Vergleich'!X8</f>
        <v>2</v>
      </c>
      <c r="D8" s="27"/>
      <c r="E8" s="22"/>
      <c r="F8" s="22"/>
      <c r="G8" s="22"/>
      <c r="H8" s="22"/>
      <c r="I8" s="22"/>
      <c r="J8" s="23"/>
    </row>
    <row r="9" spans="1:15" ht="30" customHeight="1" thickBot="1" x14ac:dyDescent="0.3">
      <c r="A9" s="12" t="s">
        <v>28</v>
      </c>
      <c r="B9" s="21" t="s">
        <v>42</v>
      </c>
      <c r="C9" s="8">
        <f>'Paarweiser Vergleich'!X9</f>
        <v>3</v>
      </c>
      <c r="D9" s="27"/>
      <c r="E9" s="22"/>
      <c r="F9" s="22"/>
      <c r="G9" s="22"/>
      <c r="H9" s="22"/>
      <c r="I9" s="22"/>
      <c r="J9" s="23"/>
    </row>
    <row r="10" spans="1:15" ht="30" customHeight="1" thickBot="1" x14ac:dyDescent="0.3">
      <c r="A10" s="12" t="s">
        <v>29</v>
      </c>
      <c r="B10" s="21" t="s">
        <v>43</v>
      </c>
      <c r="C10" s="8">
        <f>'Paarweiser Vergleich'!X10</f>
        <v>3</v>
      </c>
      <c r="D10" s="27"/>
      <c r="E10" s="22"/>
      <c r="F10" s="22"/>
      <c r="G10" s="22"/>
      <c r="H10" s="22"/>
      <c r="I10" s="22"/>
      <c r="J10" s="23"/>
    </row>
    <row r="11" spans="1:15" ht="30" customHeight="1" thickBot="1" x14ac:dyDescent="0.3">
      <c r="A11" s="12" t="s">
        <v>30</v>
      </c>
      <c r="B11" s="21" t="s">
        <v>44</v>
      </c>
      <c r="C11" s="8">
        <f>'Paarweiser Vergleich'!X11</f>
        <v>4</v>
      </c>
      <c r="D11" s="27"/>
      <c r="E11" s="22"/>
      <c r="F11" s="22"/>
      <c r="G11" s="22"/>
      <c r="H11" s="22"/>
      <c r="I11" s="22"/>
      <c r="J11" s="23"/>
    </row>
    <row r="12" spans="1:15" ht="30" customHeight="1" thickBot="1" x14ac:dyDescent="0.3">
      <c r="A12" s="12" t="s">
        <v>10</v>
      </c>
      <c r="B12" s="21" t="s">
        <v>45</v>
      </c>
      <c r="C12" s="8">
        <f>'Paarweiser Vergleich'!X12</f>
        <v>4</v>
      </c>
      <c r="D12" s="27"/>
      <c r="E12" s="22"/>
      <c r="F12" s="22"/>
      <c r="G12" s="22"/>
      <c r="H12" s="22"/>
      <c r="I12" s="22"/>
      <c r="J12" s="23"/>
    </row>
    <row r="13" spans="1:15" ht="30" customHeight="1" thickBot="1" x14ac:dyDescent="0.3">
      <c r="A13" s="12" t="s">
        <v>11</v>
      </c>
      <c r="B13" s="21" t="s">
        <v>46</v>
      </c>
      <c r="C13" s="8">
        <f>'Paarweiser Vergleich'!X13</f>
        <v>5</v>
      </c>
      <c r="D13" s="27"/>
      <c r="E13" s="22"/>
      <c r="F13" s="22"/>
      <c r="G13" s="22"/>
      <c r="H13" s="22"/>
      <c r="I13" s="22"/>
      <c r="J13" s="23"/>
    </row>
    <row r="14" spans="1:15" ht="30" customHeight="1" thickBot="1" x14ac:dyDescent="0.3">
      <c r="A14" s="12" t="s">
        <v>12</v>
      </c>
      <c r="B14" s="21" t="s">
        <v>47</v>
      </c>
      <c r="C14" s="8">
        <f>'Paarweiser Vergleich'!X14</f>
        <v>5</v>
      </c>
      <c r="D14" s="27"/>
      <c r="E14" s="22"/>
      <c r="F14" s="22"/>
      <c r="G14" s="22"/>
      <c r="H14" s="22"/>
      <c r="I14" s="22"/>
      <c r="J14" s="23"/>
    </row>
    <row r="15" spans="1:15" ht="30" customHeight="1" thickBot="1" x14ac:dyDescent="0.3">
      <c r="A15" s="12" t="s">
        <v>13</v>
      </c>
      <c r="B15" s="21" t="s">
        <v>48</v>
      </c>
      <c r="C15" s="8">
        <f>'Paarweiser Vergleich'!X15</f>
        <v>6</v>
      </c>
      <c r="D15" s="27"/>
      <c r="E15" s="22"/>
      <c r="F15" s="22"/>
      <c r="G15" s="22"/>
      <c r="H15" s="22"/>
      <c r="I15" s="22"/>
      <c r="J15" s="23"/>
    </row>
    <row r="16" spans="1:15" ht="30" customHeight="1" thickBot="1" x14ac:dyDescent="0.3">
      <c r="A16" s="12" t="s">
        <v>14</v>
      </c>
      <c r="B16" s="21" t="s">
        <v>49</v>
      </c>
      <c r="C16" s="8">
        <f>'Paarweiser Vergleich'!X16</f>
        <v>6</v>
      </c>
      <c r="D16" s="27"/>
      <c r="E16" s="22"/>
      <c r="F16" s="22"/>
      <c r="G16" s="22"/>
      <c r="H16" s="22"/>
      <c r="I16" s="22"/>
      <c r="J16" s="23"/>
    </row>
    <row r="17" spans="1:10" ht="30" customHeight="1" thickBot="1" x14ac:dyDescent="0.3">
      <c r="A17" s="12" t="s">
        <v>15</v>
      </c>
      <c r="B17" s="21" t="s">
        <v>50</v>
      </c>
      <c r="C17" s="8">
        <f>'Paarweiser Vergleich'!X17</f>
        <v>7</v>
      </c>
      <c r="D17" s="27"/>
      <c r="E17" s="22"/>
      <c r="F17" s="22"/>
      <c r="G17" s="22"/>
      <c r="H17" s="22"/>
      <c r="I17" s="22"/>
      <c r="J17" s="23"/>
    </row>
    <row r="18" spans="1:10" ht="30" customHeight="1" thickBot="1" x14ac:dyDescent="0.3">
      <c r="A18" s="12" t="s">
        <v>16</v>
      </c>
      <c r="B18" s="21" t="s">
        <v>51</v>
      </c>
      <c r="C18" s="8">
        <f>'Paarweiser Vergleich'!X18</f>
        <v>7</v>
      </c>
      <c r="D18" s="27"/>
      <c r="E18" s="22"/>
      <c r="F18" s="22"/>
      <c r="G18" s="22"/>
      <c r="H18" s="22"/>
      <c r="I18" s="22"/>
      <c r="J18" s="23"/>
    </row>
    <row r="19" spans="1:10" ht="30" customHeight="1" thickBot="1" x14ac:dyDescent="0.3">
      <c r="A19" s="12" t="s">
        <v>17</v>
      </c>
      <c r="B19" s="21" t="s">
        <v>52</v>
      </c>
      <c r="C19" s="8">
        <f>'Paarweiser Vergleich'!X19</f>
        <v>8</v>
      </c>
      <c r="D19" s="27"/>
      <c r="E19" s="22"/>
      <c r="F19" s="22"/>
      <c r="G19" s="22"/>
      <c r="H19" s="22"/>
      <c r="I19" s="22"/>
      <c r="J19" s="23"/>
    </row>
    <row r="20" spans="1:10" ht="30" customHeight="1" thickBot="1" x14ac:dyDescent="0.3">
      <c r="A20" s="12" t="s">
        <v>19</v>
      </c>
      <c r="B20" s="21" t="s">
        <v>53</v>
      </c>
      <c r="C20" s="8">
        <f>'Paarweiser Vergleich'!X20</f>
        <v>8</v>
      </c>
      <c r="D20" s="27"/>
      <c r="E20" s="22"/>
      <c r="F20" s="22"/>
      <c r="G20" s="22"/>
      <c r="H20" s="22"/>
      <c r="I20" s="22"/>
      <c r="J20" s="23"/>
    </row>
    <row r="21" spans="1:10" ht="30" customHeight="1" thickBot="1" x14ac:dyDescent="0.3">
      <c r="A21" s="12" t="s">
        <v>20</v>
      </c>
      <c r="B21" s="21" t="s">
        <v>54</v>
      </c>
      <c r="C21" s="8">
        <f>'Paarweiser Vergleich'!X21</f>
        <v>9</v>
      </c>
      <c r="D21" s="27"/>
      <c r="E21" s="22"/>
      <c r="F21" s="22"/>
      <c r="G21" s="22"/>
      <c r="H21" s="22"/>
      <c r="I21" s="22"/>
      <c r="J21" s="23"/>
    </row>
    <row r="22" spans="1:10" ht="30" customHeight="1" thickBot="1" x14ac:dyDescent="0.3">
      <c r="A22" s="12" t="s">
        <v>21</v>
      </c>
      <c r="B22" s="21" t="s">
        <v>55</v>
      </c>
      <c r="C22" s="8">
        <f>'Paarweiser Vergleich'!X22</f>
        <v>10</v>
      </c>
      <c r="D22" s="27"/>
      <c r="E22" s="22"/>
      <c r="F22" s="22"/>
      <c r="G22" s="22"/>
      <c r="H22" s="22"/>
      <c r="I22" s="22"/>
      <c r="J22" s="23"/>
    </row>
    <row r="23" spans="1:10" ht="30" customHeight="1" thickBot="1" x14ac:dyDescent="0.3">
      <c r="B23" s="3" t="s">
        <v>58</v>
      </c>
      <c r="C23" s="6"/>
      <c r="D23" s="6">
        <v>0</v>
      </c>
      <c r="E23" s="6">
        <f>COUNTIF(E3:E22,$E26)</f>
        <v>0</v>
      </c>
      <c r="F23" s="6">
        <f>COUNTIF(F3:F22,$E26)</f>
        <v>0</v>
      </c>
      <c r="G23" s="6">
        <f>COUNTIF(G3:G22,$E26)</f>
        <v>0</v>
      </c>
      <c r="H23" s="6">
        <f>COUNTIF(H3:H22,$E26)</f>
        <v>0</v>
      </c>
      <c r="I23" s="6">
        <f>COUNTIF(I3:I22,$E26)</f>
        <v>0</v>
      </c>
      <c r="J23" s="6"/>
    </row>
    <row r="24" spans="1:10" ht="30" customHeight="1" thickBot="1" x14ac:dyDescent="0.3">
      <c r="B24" s="3" t="s">
        <v>59</v>
      </c>
      <c r="C24" s="6"/>
      <c r="D24" s="6">
        <v>0</v>
      </c>
      <c r="E24" s="6">
        <f>COUNTIF(E3:E22,$E27)</f>
        <v>0</v>
      </c>
      <c r="F24" s="6">
        <f>COUNTIF(F3:F22,$E27)</f>
        <v>0</v>
      </c>
      <c r="G24" s="6">
        <f>COUNTIF(G3:G22,$E27)</f>
        <v>0</v>
      </c>
      <c r="H24" s="6">
        <f>COUNTIF(H3:H22,$E27)</f>
        <v>0</v>
      </c>
      <c r="I24" s="6">
        <f>COUNTIF(I3:I22,$E27)</f>
        <v>0</v>
      </c>
      <c r="J24" s="6"/>
    </row>
    <row r="26" spans="1:10" ht="17.399999999999999" x14ac:dyDescent="0.25">
      <c r="D26" s="4" t="s">
        <v>8</v>
      </c>
      <c r="E26" s="10" t="s">
        <v>6</v>
      </c>
      <c r="F26" s="9"/>
      <c r="G26" s="9"/>
      <c r="H26" s="9"/>
      <c r="I26" s="9"/>
    </row>
    <row r="27" spans="1:10" ht="17.399999999999999" x14ac:dyDescent="0.25">
      <c r="D27" s="4" t="s">
        <v>9</v>
      </c>
      <c r="E27" s="10" t="s">
        <v>7</v>
      </c>
      <c r="F27" s="9"/>
      <c r="G27" s="9"/>
      <c r="H27" s="9"/>
      <c r="I27" s="9"/>
    </row>
  </sheetData>
  <sheetProtection sheet="1" objects="1" scenarios="1" selectLockedCells="1"/>
  <mergeCells count="4">
    <mergeCell ref="A2:B2"/>
    <mergeCell ref="D3:D22"/>
    <mergeCell ref="E1:J1"/>
    <mergeCell ref="B1:D1"/>
  </mergeCells>
  <dataValidations count="1">
    <dataValidation type="list" allowBlank="1" showInputMessage="1" showErrorMessage="1" sqref="E3:I22 WVG983043:WVI983062 WLK983043:WLM983062 WBO983043:WBQ983062 VRS983043:VRU983062 VHW983043:VHY983062 UYA983043:UYC983062 UOE983043:UOG983062 UEI983043:UEK983062 TUM983043:TUO983062 TKQ983043:TKS983062 TAU983043:TAW983062 SQY983043:SRA983062 SHC983043:SHE983062 RXG983043:RXI983062 RNK983043:RNM983062 RDO983043:RDQ983062 QTS983043:QTU983062 QJW983043:QJY983062 QAA983043:QAC983062 PQE983043:PQG983062 PGI983043:PGK983062 OWM983043:OWO983062 OMQ983043:OMS983062 OCU983043:OCW983062 NSY983043:NTA983062 NJC983043:NJE983062 MZG983043:MZI983062 MPK983043:MPM983062 MFO983043:MFQ983062 LVS983043:LVU983062 LLW983043:LLY983062 LCA983043:LCC983062 KSE983043:KSG983062 KII983043:KIK983062 JYM983043:JYO983062 JOQ983043:JOS983062 JEU983043:JEW983062 IUY983043:IVA983062 ILC983043:ILE983062 IBG983043:IBI983062 HRK983043:HRM983062 HHO983043:HHQ983062 GXS983043:GXU983062 GNW983043:GNY983062 GEA983043:GEC983062 FUE983043:FUG983062 FKI983043:FKK983062 FAM983043:FAO983062 EQQ983043:EQS983062 EGU983043:EGW983062 DWY983043:DXA983062 DNC983043:DNE983062 DDG983043:DDI983062 CTK983043:CTM983062 CJO983043:CJQ983062 BZS983043:BZU983062 BPW983043:BPY983062 BGA983043:BGC983062 AWE983043:AWG983062 AMI983043:AMK983062 ACM983043:ACO983062 SQ983043:SS983062 IU983043:IW983062 E983043:I983062 WVG917507:WVI917526 WLK917507:WLM917526 WBO917507:WBQ917526 VRS917507:VRU917526 VHW917507:VHY917526 UYA917507:UYC917526 UOE917507:UOG917526 UEI917507:UEK917526 TUM917507:TUO917526 TKQ917507:TKS917526 TAU917507:TAW917526 SQY917507:SRA917526 SHC917507:SHE917526 RXG917507:RXI917526 RNK917507:RNM917526 RDO917507:RDQ917526 QTS917507:QTU917526 QJW917507:QJY917526 QAA917507:QAC917526 PQE917507:PQG917526 PGI917507:PGK917526 OWM917507:OWO917526 OMQ917507:OMS917526 OCU917507:OCW917526 NSY917507:NTA917526 NJC917507:NJE917526 MZG917507:MZI917526 MPK917507:MPM917526 MFO917507:MFQ917526 LVS917507:LVU917526 LLW917507:LLY917526 LCA917507:LCC917526 KSE917507:KSG917526 KII917507:KIK917526 JYM917507:JYO917526 JOQ917507:JOS917526 JEU917507:JEW917526 IUY917507:IVA917526 ILC917507:ILE917526 IBG917507:IBI917526 HRK917507:HRM917526 HHO917507:HHQ917526 GXS917507:GXU917526 GNW917507:GNY917526 GEA917507:GEC917526 FUE917507:FUG917526 FKI917507:FKK917526 FAM917507:FAO917526 EQQ917507:EQS917526 EGU917507:EGW917526 DWY917507:DXA917526 DNC917507:DNE917526 DDG917507:DDI917526 CTK917507:CTM917526 CJO917507:CJQ917526 BZS917507:BZU917526 BPW917507:BPY917526 BGA917507:BGC917526 AWE917507:AWG917526 AMI917507:AMK917526 ACM917507:ACO917526 SQ917507:SS917526 IU917507:IW917526 E917507:I917526 WVG851971:WVI851990 WLK851971:WLM851990 WBO851971:WBQ851990 VRS851971:VRU851990 VHW851971:VHY851990 UYA851971:UYC851990 UOE851971:UOG851990 UEI851971:UEK851990 TUM851971:TUO851990 TKQ851971:TKS851990 TAU851971:TAW851990 SQY851971:SRA851990 SHC851971:SHE851990 RXG851971:RXI851990 RNK851971:RNM851990 RDO851971:RDQ851990 QTS851971:QTU851990 QJW851971:QJY851990 QAA851971:QAC851990 PQE851971:PQG851990 PGI851971:PGK851990 OWM851971:OWO851990 OMQ851971:OMS851990 OCU851971:OCW851990 NSY851971:NTA851990 NJC851971:NJE851990 MZG851971:MZI851990 MPK851971:MPM851990 MFO851971:MFQ851990 LVS851971:LVU851990 LLW851971:LLY851990 LCA851971:LCC851990 KSE851971:KSG851990 KII851971:KIK851990 JYM851971:JYO851990 JOQ851971:JOS851990 JEU851971:JEW851990 IUY851971:IVA851990 ILC851971:ILE851990 IBG851971:IBI851990 HRK851971:HRM851990 HHO851971:HHQ851990 GXS851971:GXU851990 GNW851971:GNY851990 GEA851971:GEC851990 FUE851971:FUG851990 FKI851971:FKK851990 FAM851971:FAO851990 EQQ851971:EQS851990 EGU851971:EGW851990 DWY851971:DXA851990 DNC851971:DNE851990 DDG851971:DDI851990 CTK851971:CTM851990 CJO851971:CJQ851990 BZS851971:BZU851990 BPW851971:BPY851990 BGA851971:BGC851990 AWE851971:AWG851990 AMI851971:AMK851990 ACM851971:ACO851990 SQ851971:SS851990 IU851971:IW851990 E851971:I851990 WVG786435:WVI786454 WLK786435:WLM786454 WBO786435:WBQ786454 VRS786435:VRU786454 VHW786435:VHY786454 UYA786435:UYC786454 UOE786435:UOG786454 UEI786435:UEK786454 TUM786435:TUO786454 TKQ786435:TKS786454 TAU786435:TAW786454 SQY786435:SRA786454 SHC786435:SHE786454 RXG786435:RXI786454 RNK786435:RNM786454 RDO786435:RDQ786454 QTS786435:QTU786454 QJW786435:QJY786454 QAA786435:QAC786454 PQE786435:PQG786454 PGI786435:PGK786454 OWM786435:OWO786454 OMQ786435:OMS786454 OCU786435:OCW786454 NSY786435:NTA786454 NJC786435:NJE786454 MZG786435:MZI786454 MPK786435:MPM786454 MFO786435:MFQ786454 LVS786435:LVU786454 LLW786435:LLY786454 LCA786435:LCC786454 KSE786435:KSG786454 KII786435:KIK786454 JYM786435:JYO786454 JOQ786435:JOS786454 JEU786435:JEW786454 IUY786435:IVA786454 ILC786435:ILE786454 IBG786435:IBI786454 HRK786435:HRM786454 HHO786435:HHQ786454 GXS786435:GXU786454 GNW786435:GNY786454 GEA786435:GEC786454 FUE786435:FUG786454 FKI786435:FKK786454 FAM786435:FAO786454 EQQ786435:EQS786454 EGU786435:EGW786454 DWY786435:DXA786454 DNC786435:DNE786454 DDG786435:DDI786454 CTK786435:CTM786454 CJO786435:CJQ786454 BZS786435:BZU786454 BPW786435:BPY786454 BGA786435:BGC786454 AWE786435:AWG786454 AMI786435:AMK786454 ACM786435:ACO786454 SQ786435:SS786454 IU786435:IW786454 E786435:I786454 WVG720899:WVI720918 WLK720899:WLM720918 WBO720899:WBQ720918 VRS720899:VRU720918 VHW720899:VHY720918 UYA720899:UYC720918 UOE720899:UOG720918 UEI720899:UEK720918 TUM720899:TUO720918 TKQ720899:TKS720918 TAU720899:TAW720918 SQY720899:SRA720918 SHC720899:SHE720918 RXG720899:RXI720918 RNK720899:RNM720918 RDO720899:RDQ720918 QTS720899:QTU720918 QJW720899:QJY720918 QAA720899:QAC720918 PQE720899:PQG720918 PGI720899:PGK720918 OWM720899:OWO720918 OMQ720899:OMS720918 OCU720899:OCW720918 NSY720899:NTA720918 NJC720899:NJE720918 MZG720899:MZI720918 MPK720899:MPM720918 MFO720899:MFQ720918 LVS720899:LVU720918 LLW720899:LLY720918 LCA720899:LCC720918 KSE720899:KSG720918 KII720899:KIK720918 JYM720899:JYO720918 JOQ720899:JOS720918 JEU720899:JEW720918 IUY720899:IVA720918 ILC720899:ILE720918 IBG720899:IBI720918 HRK720899:HRM720918 HHO720899:HHQ720918 GXS720899:GXU720918 GNW720899:GNY720918 GEA720899:GEC720918 FUE720899:FUG720918 FKI720899:FKK720918 FAM720899:FAO720918 EQQ720899:EQS720918 EGU720899:EGW720918 DWY720899:DXA720918 DNC720899:DNE720918 DDG720899:DDI720918 CTK720899:CTM720918 CJO720899:CJQ720918 BZS720899:BZU720918 BPW720899:BPY720918 BGA720899:BGC720918 AWE720899:AWG720918 AMI720899:AMK720918 ACM720899:ACO720918 SQ720899:SS720918 IU720899:IW720918 E720899:I720918 WVG655363:WVI655382 WLK655363:WLM655382 WBO655363:WBQ655382 VRS655363:VRU655382 VHW655363:VHY655382 UYA655363:UYC655382 UOE655363:UOG655382 UEI655363:UEK655382 TUM655363:TUO655382 TKQ655363:TKS655382 TAU655363:TAW655382 SQY655363:SRA655382 SHC655363:SHE655382 RXG655363:RXI655382 RNK655363:RNM655382 RDO655363:RDQ655382 QTS655363:QTU655382 QJW655363:QJY655382 QAA655363:QAC655382 PQE655363:PQG655382 PGI655363:PGK655382 OWM655363:OWO655382 OMQ655363:OMS655382 OCU655363:OCW655382 NSY655363:NTA655382 NJC655363:NJE655382 MZG655363:MZI655382 MPK655363:MPM655382 MFO655363:MFQ655382 LVS655363:LVU655382 LLW655363:LLY655382 LCA655363:LCC655382 KSE655363:KSG655382 KII655363:KIK655382 JYM655363:JYO655382 JOQ655363:JOS655382 JEU655363:JEW655382 IUY655363:IVA655382 ILC655363:ILE655382 IBG655363:IBI655382 HRK655363:HRM655382 HHO655363:HHQ655382 GXS655363:GXU655382 GNW655363:GNY655382 GEA655363:GEC655382 FUE655363:FUG655382 FKI655363:FKK655382 FAM655363:FAO655382 EQQ655363:EQS655382 EGU655363:EGW655382 DWY655363:DXA655382 DNC655363:DNE655382 DDG655363:DDI655382 CTK655363:CTM655382 CJO655363:CJQ655382 BZS655363:BZU655382 BPW655363:BPY655382 BGA655363:BGC655382 AWE655363:AWG655382 AMI655363:AMK655382 ACM655363:ACO655382 SQ655363:SS655382 IU655363:IW655382 E655363:I655382 WVG589827:WVI589846 WLK589827:WLM589846 WBO589827:WBQ589846 VRS589827:VRU589846 VHW589827:VHY589846 UYA589827:UYC589846 UOE589827:UOG589846 UEI589827:UEK589846 TUM589827:TUO589846 TKQ589827:TKS589846 TAU589827:TAW589846 SQY589827:SRA589846 SHC589827:SHE589846 RXG589827:RXI589846 RNK589827:RNM589846 RDO589827:RDQ589846 QTS589827:QTU589846 QJW589827:QJY589846 QAA589827:QAC589846 PQE589827:PQG589846 PGI589827:PGK589846 OWM589827:OWO589846 OMQ589827:OMS589846 OCU589827:OCW589846 NSY589827:NTA589846 NJC589827:NJE589846 MZG589827:MZI589846 MPK589827:MPM589846 MFO589827:MFQ589846 LVS589827:LVU589846 LLW589827:LLY589846 LCA589827:LCC589846 KSE589827:KSG589846 KII589827:KIK589846 JYM589827:JYO589846 JOQ589827:JOS589846 JEU589827:JEW589846 IUY589827:IVA589846 ILC589827:ILE589846 IBG589827:IBI589846 HRK589827:HRM589846 HHO589827:HHQ589846 GXS589827:GXU589846 GNW589827:GNY589846 GEA589827:GEC589846 FUE589827:FUG589846 FKI589827:FKK589846 FAM589827:FAO589846 EQQ589827:EQS589846 EGU589827:EGW589846 DWY589827:DXA589846 DNC589827:DNE589846 DDG589827:DDI589846 CTK589827:CTM589846 CJO589827:CJQ589846 BZS589827:BZU589846 BPW589827:BPY589846 BGA589827:BGC589846 AWE589827:AWG589846 AMI589827:AMK589846 ACM589827:ACO589846 SQ589827:SS589846 IU589827:IW589846 E589827:I589846 WVG524291:WVI524310 WLK524291:WLM524310 WBO524291:WBQ524310 VRS524291:VRU524310 VHW524291:VHY524310 UYA524291:UYC524310 UOE524291:UOG524310 UEI524291:UEK524310 TUM524291:TUO524310 TKQ524291:TKS524310 TAU524291:TAW524310 SQY524291:SRA524310 SHC524291:SHE524310 RXG524291:RXI524310 RNK524291:RNM524310 RDO524291:RDQ524310 QTS524291:QTU524310 QJW524291:QJY524310 QAA524291:QAC524310 PQE524291:PQG524310 PGI524291:PGK524310 OWM524291:OWO524310 OMQ524291:OMS524310 OCU524291:OCW524310 NSY524291:NTA524310 NJC524291:NJE524310 MZG524291:MZI524310 MPK524291:MPM524310 MFO524291:MFQ524310 LVS524291:LVU524310 LLW524291:LLY524310 LCA524291:LCC524310 KSE524291:KSG524310 KII524291:KIK524310 JYM524291:JYO524310 JOQ524291:JOS524310 JEU524291:JEW524310 IUY524291:IVA524310 ILC524291:ILE524310 IBG524291:IBI524310 HRK524291:HRM524310 HHO524291:HHQ524310 GXS524291:GXU524310 GNW524291:GNY524310 GEA524291:GEC524310 FUE524291:FUG524310 FKI524291:FKK524310 FAM524291:FAO524310 EQQ524291:EQS524310 EGU524291:EGW524310 DWY524291:DXA524310 DNC524291:DNE524310 DDG524291:DDI524310 CTK524291:CTM524310 CJO524291:CJQ524310 BZS524291:BZU524310 BPW524291:BPY524310 BGA524291:BGC524310 AWE524291:AWG524310 AMI524291:AMK524310 ACM524291:ACO524310 SQ524291:SS524310 IU524291:IW524310 E524291:I524310 WVG458755:WVI458774 WLK458755:WLM458774 WBO458755:WBQ458774 VRS458755:VRU458774 VHW458755:VHY458774 UYA458755:UYC458774 UOE458755:UOG458774 UEI458755:UEK458774 TUM458755:TUO458774 TKQ458755:TKS458774 TAU458755:TAW458774 SQY458755:SRA458774 SHC458755:SHE458774 RXG458755:RXI458774 RNK458755:RNM458774 RDO458755:RDQ458774 QTS458755:QTU458774 QJW458755:QJY458774 QAA458755:QAC458774 PQE458755:PQG458774 PGI458755:PGK458774 OWM458755:OWO458774 OMQ458755:OMS458774 OCU458755:OCW458774 NSY458755:NTA458774 NJC458755:NJE458774 MZG458755:MZI458774 MPK458755:MPM458774 MFO458755:MFQ458774 LVS458755:LVU458774 LLW458755:LLY458774 LCA458755:LCC458774 KSE458755:KSG458774 KII458755:KIK458774 JYM458755:JYO458774 JOQ458755:JOS458774 JEU458755:JEW458774 IUY458755:IVA458774 ILC458755:ILE458774 IBG458755:IBI458774 HRK458755:HRM458774 HHO458755:HHQ458774 GXS458755:GXU458774 GNW458755:GNY458774 GEA458755:GEC458774 FUE458755:FUG458774 FKI458755:FKK458774 FAM458755:FAO458774 EQQ458755:EQS458774 EGU458755:EGW458774 DWY458755:DXA458774 DNC458755:DNE458774 DDG458755:DDI458774 CTK458755:CTM458774 CJO458755:CJQ458774 BZS458755:BZU458774 BPW458755:BPY458774 BGA458755:BGC458774 AWE458755:AWG458774 AMI458755:AMK458774 ACM458755:ACO458774 SQ458755:SS458774 IU458755:IW458774 E458755:I458774 WVG393219:WVI393238 WLK393219:WLM393238 WBO393219:WBQ393238 VRS393219:VRU393238 VHW393219:VHY393238 UYA393219:UYC393238 UOE393219:UOG393238 UEI393219:UEK393238 TUM393219:TUO393238 TKQ393219:TKS393238 TAU393219:TAW393238 SQY393219:SRA393238 SHC393219:SHE393238 RXG393219:RXI393238 RNK393219:RNM393238 RDO393219:RDQ393238 QTS393219:QTU393238 QJW393219:QJY393238 QAA393219:QAC393238 PQE393219:PQG393238 PGI393219:PGK393238 OWM393219:OWO393238 OMQ393219:OMS393238 OCU393219:OCW393238 NSY393219:NTA393238 NJC393219:NJE393238 MZG393219:MZI393238 MPK393219:MPM393238 MFO393219:MFQ393238 LVS393219:LVU393238 LLW393219:LLY393238 LCA393219:LCC393238 KSE393219:KSG393238 KII393219:KIK393238 JYM393219:JYO393238 JOQ393219:JOS393238 JEU393219:JEW393238 IUY393219:IVA393238 ILC393219:ILE393238 IBG393219:IBI393238 HRK393219:HRM393238 HHO393219:HHQ393238 GXS393219:GXU393238 GNW393219:GNY393238 GEA393219:GEC393238 FUE393219:FUG393238 FKI393219:FKK393238 FAM393219:FAO393238 EQQ393219:EQS393238 EGU393219:EGW393238 DWY393219:DXA393238 DNC393219:DNE393238 DDG393219:DDI393238 CTK393219:CTM393238 CJO393219:CJQ393238 BZS393219:BZU393238 BPW393219:BPY393238 BGA393219:BGC393238 AWE393219:AWG393238 AMI393219:AMK393238 ACM393219:ACO393238 SQ393219:SS393238 IU393219:IW393238 E393219:I393238 WVG327683:WVI327702 WLK327683:WLM327702 WBO327683:WBQ327702 VRS327683:VRU327702 VHW327683:VHY327702 UYA327683:UYC327702 UOE327683:UOG327702 UEI327683:UEK327702 TUM327683:TUO327702 TKQ327683:TKS327702 TAU327683:TAW327702 SQY327683:SRA327702 SHC327683:SHE327702 RXG327683:RXI327702 RNK327683:RNM327702 RDO327683:RDQ327702 QTS327683:QTU327702 QJW327683:QJY327702 QAA327683:QAC327702 PQE327683:PQG327702 PGI327683:PGK327702 OWM327683:OWO327702 OMQ327683:OMS327702 OCU327683:OCW327702 NSY327683:NTA327702 NJC327683:NJE327702 MZG327683:MZI327702 MPK327683:MPM327702 MFO327683:MFQ327702 LVS327683:LVU327702 LLW327683:LLY327702 LCA327683:LCC327702 KSE327683:KSG327702 KII327683:KIK327702 JYM327683:JYO327702 JOQ327683:JOS327702 JEU327683:JEW327702 IUY327683:IVA327702 ILC327683:ILE327702 IBG327683:IBI327702 HRK327683:HRM327702 HHO327683:HHQ327702 GXS327683:GXU327702 GNW327683:GNY327702 GEA327683:GEC327702 FUE327683:FUG327702 FKI327683:FKK327702 FAM327683:FAO327702 EQQ327683:EQS327702 EGU327683:EGW327702 DWY327683:DXA327702 DNC327683:DNE327702 DDG327683:DDI327702 CTK327683:CTM327702 CJO327683:CJQ327702 BZS327683:BZU327702 BPW327683:BPY327702 BGA327683:BGC327702 AWE327683:AWG327702 AMI327683:AMK327702 ACM327683:ACO327702 SQ327683:SS327702 IU327683:IW327702 E327683:I327702 WVG262147:WVI262166 WLK262147:WLM262166 WBO262147:WBQ262166 VRS262147:VRU262166 VHW262147:VHY262166 UYA262147:UYC262166 UOE262147:UOG262166 UEI262147:UEK262166 TUM262147:TUO262166 TKQ262147:TKS262166 TAU262147:TAW262166 SQY262147:SRA262166 SHC262147:SHE262166 RXG262147:RXI262166 RNK262147:RNM262166 RDO262147:RDQ262166 QTS262147:QTU262166 QJW262147:QJY262166 QAA262147:QAC262166 PQE262147:PQG262166 PGI262147:PGK262166 OWM262147:OWO262166 OMQ262147:OMS262166 OCU262147:OCW262166 NSY262147:NTA262166 NJC262147:NJE262166 MZG262147:MZI262166 MPK262147:MPM262166 MFO262147:MFQ262166 LVS262147:LVU262166 LLW262147:LLY262166 LCA262147:LCC262166 KSE262147:KSG262166 KII262147:KIK262166 JYM262147:JYO262166 JOQ262147:JOS262166 JEU262147:JEW262166 IUY262147:IVA262166 ILC262147:ILE262166 IBG262147:IBI262166 HRK262147:HRM262166 HHO262147:HHQ262166 GXS262147:GXU262166 GNW262147:GNY262166 GEA262147:GEC262166 FUE262147:FUG262166 FKI262147:FKK262166 FAM262147:FAO262166 EQQ262147:EQS262166 EGU262147:EGW262166 DWY262147:DXA262166 DNC262147:DNE262166 DDG262147:DDI262166 CTK262147:CTM262166 CJO262147:CJQ262166 BZS262147:BZU262166 BPW262147:BPY262166 BGA262147:BGC262166 AWE262147:AWG262166 AMI262147:AMK262166 ACM262147:ACO262166 SQ262147:SS262166 IU262147:IW262166 E262147:I262166 WVG196611:WVI196630 WLK196611:WLM196630 WBO196611:WBQ196630 VRS196611:VRU196630 VHW196611:VHY196630 UYA196611:UYC196630 UOE196611:UOG196630 UEI196611:UEK196630 TUM196611:TUO196630 TKQ196611:TKS196630 TAU196611:TAW196630 SQY196611:SRA196630 SHC196611:SHE196630 RXG196611:RXI196630 RNK196611:RNM196630 RDO196611:RDQ196630 QTS196611:QTU196630 QJW196611:QJY196630 QAA196611:QAC196630 PQE196611:PQG196630 PGI196611:PGK196630 OWM196611:OWO196630 OMQ196611:OMS196630 OCU196611:OCW196630 NSY196611:NTA196630 NJC196611:NJE196630 MZG196611:MZI196630 MPK196611:MPM196630 MFO196611:MFQ196630 LVS196611:LVU196630 LLW196611:LLY196630 LCA196611:LCC196630 KSE196611:KSG196630 KII196611:KIK196630 JYM196611:JYO196630 JOQ196611:JOS196630 JEU196611:JEW196630 IUY196611:IVA196630 ILC196611:ILE196630 IBG196611:IBI196630 HRK196611:HRM196630 HHO196611:HHQ196630 GXS196611:GXU196630 GNW196611:GNY196630 GEA196611:GEC196630 FUE196611:FUG196630 FKI196611:FKK196630 FAM196611:FAO196630 EQQ196611:EQS196630 EGU196611:EGW196630 DWY196611:DXA196630 DNC196611:DNE196630 DDG196611:DDI196630 CTK196611:CTM196630 CJO196611:CJQ196630 BZS196611:BZU196630 BPW196611:BPY196630 BGA196611:BGC196630 AWE196611:AWG196630 AMI196611:AMK196630 ACM196611:ACO196630 SQ196611:SS196630 IU196611:IW196630 E196611:I196630 WVG131075:WVI131094 WLK131075:WLM131094 WBO131075:WBQ131094 VRS131075:VRU131094 VHW131075:VHY131094 UYA131075:UYC131094 UOE131075:UOG131094 UEI131075:UEK131094 TUM131075:TUO131094 TKQ131075:TKS131094 TAU131075:TAW131094 SQY131075:SRA131094 SHC131075:SHE131094 RXG131075:RXI131094 RNK131075:RNM131094 RDO131075:RDQ131094 QTS131075:QTU131094 QJW131075:QJY131094 QAA131075:QAC131094 PQE131075:PQG131094 PGI131075:PGK131094 OWM131075:OWO131094 OMQ131075:OMS131094 OCU131075:OCW131094 NSY131075:NTA131094 NJC131075:NJE131094 MZG131075:MZI131094 MPK131075:MPM131094 MFO131075:MFQ131094 LVS131075:LVU131094 LLW131075:LLY131094 LCA131075:LCC131094 KSE131075:KSG131094 KII131075:KIK131094 JYM131075:JYO131094 JOQ131075:JOS131094 JEU131075:JEW131094 IUY131075:IVA131094 ILC131075:ILE131094 IBG131075:IBI131094 HRK131075:HRM131094 HHO131075:HHQ131094 GXS131075:GXU131094 GNW131075:GNY131094 GEA131075:GEC131094 FUE131075:FUG131094 FKI131075:FKK131094 FAM131075:FAO131094 EQQ131075:EQS131094 EGU131075:EGW131094 DWY131075:DXA131094 DNC131075:DNE131094 DDG131075:DDI131094 CTK131075:CTM131094 CJO131075:CJQ131094 BZS131075:BZU131094 BPW131075:BPY131094 BGA131075:BGC131094 AWE131075:AWG131094 AMI131075:AMK131094 ACM131075:ACO131094 SQ131075:SS131094 IU131075:IW131094 E131075:I131094 WVG65539:WVI65558 WLK65539:WLM65558 WBO65539:WBQ65558 VRS65539:VRU65558 VHW65539:VHY65558 UYA65539:UYC65558 UOE65539:UOG65558 UEI65539:UEK65558 TUM65539:TUO65558 TKQ65539:TKS65558 TAU65539:TAW65558 SQY65539:SRA65558 SHC65539:SHE65558 RXG65539:RXI65558 RNK65539:RNM65558 RDO65539:RDQ65558 QTS65539:QTU65558 QJW65539:QJY65558 QAA65539:QAC65558 PQE65539:PQG65558 PGI65539:PGK65558 OWM65539:OWO65558 OMQ65539:OMS65558 OCU65539:OCW65558 NSY65539:NTA65558 NJC65539:NJE65558 MZG65539:MZI65558 MPK65539:MPM65558 MFO65539:MFQ65558 LVS65539:LVU65558 LLW65539:LLY65558 LCA65539:LCC65558 KSE65539:KSG65558 KII65539:KIK65558 JYM65539:JYO65558 JOQ65539:JOS65558 JEU65539:JEW65558 IUY65539:IVA65558 ILC65539:ILE65558 IBG65539:IBI65558 HRK65539:HRM65558 HHO65539:HHQ65558 GXS65539:GXU65558 GNW65539:GNY65558 GEA65539:GEC65558 FUE65539:FUG65558 FKI65539:FKK65558 FAM65539:FAO65558 EQQ65539:EQS65558 EGU65539:EGW65558 DWY65539:DXA65558 DNC65539:DNE65558 DDG65539:DDI65558 CTK65539:CTM65558 CJO65539:CJQ65558 BZS65539:BZU65558 BPW65539:BPY65558 BGA65539:BGC65558 AWE65539:AWG65558 AMI65539:AMK65558 ACM65539:ACO65558 SQ65539:SS65558 IU65539:IW65558 E65539:I65558 WVG3:WVI22 WLK3:WLM22 WBO3:WBQ22 VRS3:VRU22 VHW3:VHY22 UYA3:UYC22 UOE3:UOG22 UEI3:UEK22 TUM3:TUO22 TKQ3:TKS22 TAU3:TAW22 SQY3:SRA22 SHC3:SHE22 RXG3:RXI22 RNK3:RNM22 RDO3:RDQ22 QTS3:QTU22 QJW3:QJY22 QAA3:QAC22 PQE3:PQG22 PGI3:PGK22 OWM3:OWO22 OMQ3:OMS22 OCU3:OCW22 NSY3:NTA22 NJC3:NJE22 MZG3:MZI22 MPK3:MPM22 MFO3:MFQ22 LVS3:LVU22 LLW3:LLY22 LCA3:LCC22 KSE3:KSG22 KII3:KIK22 JYM3:JYO22 JOQ3:JOS22 JEU3:JEW22 IUY3:IVA22 ILC3:ILE22 IBG3:IBI22 HRK3:HRM22 HHO3:HHQ22 GXS3:GXU22 GNW3:GNY22 GEA3:GEC22 FUE3:FUG22 FKI3:FKK22 FAM3:FAO22 EQQ3:EQS22 EGU3:EGW22 DWY3:DXA22 DNC3:DNE22 DDG3:DDI22 CTK3:CTM22 CJO3:CJQ22 BZS3:BZU22 BPW3:BPY22 BGA3:BGC22 AWE3:AWG22 AMI3:AMK22 ACM3:ACO22 SQ3:SS22 IU3:IW22">
      <formula1>$E$26:$E$27</formula1>
    </dataValidation>
  </dataValidations>
  <printOptions horizontalCentered="1" verticalCentered="1"/>
  <pageMargins left="0.31496062992125984" right="0.31496062992125984" top="1.1811023622047245" bottom="0.78740157480314965" header="0.51181102362204722" footer="0.31496062992125984"/>
  <pageSetup paperSize="9" scale="63" orientation="landscape" r:id="rId1"/>
  <headerFooter>
    <oddHeader>&amp;C&amp;"Arial,Fett"&amp;14Stuart Pugh</oddHeader>
    <oddFooter>&amp;L&amp;F erstellt von: A.M.P. Consulting GmbH&amp;C&amp;D&amp;RSeite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zoomScale="90" zoomScaleNormal="90" workbookViewId="0">
      <pane xSplit="2" ySplit="2" topLeftCell="C3" activePane="bottomRight" state="frozen"/>
      <selection activeCell="C17" sqref="C17"/>
      <selection pane="topRight" activeCell="C17" sqref="C17"/>
      <selection pane="bottomLeft" activeCell="C17" sqref="C17"/>
      <selection pane="bottomRight" activeCell="M10" sqref="M10"/>
    </sheetView>
  </sheetViews>
  <sheetFormatPr baseColWidth="10" defaultRowHeight="30" customHeight="1" x14ac:dyDescent="0.25"/>
  <cols>
    <col min="1" max="1" width="6.77734375" style="14" customWidth="1"/>
    <col min="2" max="2" width="60.77734375" style="14" customWidth="1"/>
    <col min="3" max="22" width="7.109375" style="14" customWidth="1"/>
    <col min="23" max="23" width="9.88671875" style="14" bestFit="1" customWidth="1"/>
    <col min="24" max="24" width="8.88671875" style="14" bestFit="1" customWidth="1"/>
    <col min="25" max="255" width="11.44140625" style="14"/>
    <col min="256" max="256" width="7.6640625" style="14" customWidth="1"/>
    <col min="257" max="257" width="25.6640625" style="14" customWidth="1"/>
    <col min="258" max="277" width="7.6640625" style="14" customWidth="1"/>
    <col min="278" max="279" width="9.5546875" style="14" bestFit="1" customWidth="1"/>
    <col min="280" max="280" width="7.6640625" style="14" customWidth="1"/>
    <col min="281" max="511" width="11.44140625" style="14"/>
    <col min="512" max="512" width="7.6640625" style="14" customWidth="1"/>
    <col min="513" max="513" width="25.6640625" style="14" customWidth="1"/>
    <col min="514" max="533" width="7.6640625" style="14" customWidth="1"/>
    <col min="534" max="535" width="9.5546875" style="14" bestFit="1" customWidth="1"/>
    <col min="536" max="536" width="7.6640625" style="14" customWidth="1"/>
    <col min="537" max="767" width="11.44140625" style="14"/>
    <col min="768" max="768" width="7.6640625" style="14" customWidth="1"/>
    <col min="769" max="769" width="25.6640625" style="14" customWidth="1"/>
    <col min="770" max="789" width="7.6640625" style="14" customWidth="1"/>
    <col min="790" max="791" width="9.5546875" style="14" bestFit="1" customWidth="1"/>
    <col min="792" max="792" width="7.6640625" style="14" customWidth="1"/>
    <col min="793" max="1023" width="11.44140625" style="14"/>
    <col min="1024" max="1024" width="7.6640625" style="14" customWidth="1"/>
    <col min="1025" max="1025" width="25.6640625" style="14" customWidth="1"/>
    <col min="1026" max="1045" width="7.6640625" style="14" customWidth="1"/>
    <col min="1046" max="1047" width="9.5546875" style="14" bestFit="1" customWidth="1"/>
    <col min="1048" max="1048" width="7.6640625" style="14" customWidth="1"/>
    <col min="1049" max="1279" width="11.44140625" style="14"/>
    <col min="1280" max="1280" width="7.6640625" style="14" customWidth="1"/>
    <col min="1281" max="1281" width="25.6640625" style="14" customWidth="1"/>
    <col min="1282" max="1301" width="7.6640625" style="14" customWidth="1"/>
    <col min="1302" max="1303" width="9.5546875" style="14" bestFit="1" customWidth="1"/>
    <col min="1304" max="1304" width="7.6640625" style="14" customWidth="1"/>
    <col min="1305" max="1535" width="11.44140625" style="14"/>
    <col min="1536" max="1536" width="7.6640625" style="14" customWidth="1"/>
    <col min="1537" max="1537" width="25.6640625" style="14" customWidth="1"/>
    <col min="1538" max="1557" width="7.6640625" style="14" customWidth="1"/>
    <col min="1558" max="1559" width="9.5546875" style="14" bestFit="1" customWidth="1"/>
    <col min="1560" max="1560" width="7.6640625" style="14" customWidth="1"/>
    <col min="1561" max="1791" width="11.44140625" style="14"/>
    <col min="1792" max="1792" width="7.6640625" style="14" customWidth="1"/>
    <col min="1793" max="1793" width="25.6640625" style="14" customWidth="1"/>
    <col min="1794" max="1813" width="7.6640625" style="14" customWidth="1"/>
    <col min="1814" max="1815" width="9.5546875" style="14" bestFit="1" customWidth="1"/>
    <col min="1816" max="1816" width="7.6640625" style="14" customWidth="1"/>
    <col min="1817" max="2047" width="11.44140625" style="14"/>
    <col min="2048" max="2048" width="7.6640625" style="14" customWidth="1"/>
    <col min="2049" max="2049" width="25.6640625" style="14" customWidth="1"/>
    <col min="2050" max="2069" width="7.6640625" style="14" customWidth="1"/>
    <col min="2070" max="2071" width="9.5546875" style="14" bestFit="1" customWidth="1"/>
    <col min="2072" max="2072" width="7.6640625" style="14" customWidth="1"/>
    <col min="2073" max="2303" width="11.44140625" style="14"/>
    <col min="2304" max="2304" width="7.6640625" style="14" customWidth="1"/>
    <col min="2305" max="2305" width="25.6640625" style="14" customWidth="1"/>
    <col min="2306" max="2325" width="7.6640625" style="14" customWidth="1"/>
    <col min="2326" max="2327" width="9.5546875" style="14" bestFit="1" customWidth="1"/>
    <col min="2328" max="2328" width="7.6640625" style="14" customWidth="1"/>
    <col min="2329" max="2559" width="11.44140625" style="14"/>
    <col min="2560" max="2560" width="7.6640625" style="14" customWidth="1"/>
    <col min="2561" max="2561" width="25.6640625" style="14" customWidth="1"/>
    <col min="2562" max="2581" width="7.6640625" style="14" customWidth="1"/>
    <col min="2582" max="2583" width="9.5546875" style="14" bestFit="1" customWidth="1"/>
    <col min="2584" max="2584" width="7.6640625" style="14" customWidth="1"/>
    <col min="2585" max="2815" width="11.44140625" style="14"/>
    <col min="2816" max="2816" width="7.6640625" style="14" customWidth="1"/>
    <col min="2817" max="2817" width="25.6640625" style="14" customWidth="1"/>
    <col min="2818" max="2837" width="7.6640625" style="14" customWidth="1"/>
    <col min="2838" max="2839" width="9.5546875" style="14" bestFit="1" customWidth="1"/>
    <col min="2840" max="2840" width="7.6640625" style="14" customWidth="1"/>
    <col min="2841" max="3071" width="11.44140625" style="14"/>
    <col min="3072" max="3072" width="7.6640625" style="14" customWidth="1"/>
    <col min="3073" max="3073" width="25.6640625" style="14" customWidth="1"/>
    <col min="3074" max="3093" width="7.6640625" style="14" customWidth="1"/>
    <col min="3094" max="3095" width="9.5546875" style="14" bestFit="1" customWidth="1"/>
    <col min="3096" max="3096" width="7.6640625" style="14" customWidth="1"/>
    <col min="3097" max="3327" width="11.44140625" style="14"/>
    <col min="3328" max="3328" width="7.6640625" style="14" customWidth="1"/>
    <col min="3329" max="3329" width="25.6640625" style="14" customWidth="1"/>
    <col min="3330" max="3349" width="7.6640625" style="14" customWidth="1"/>
    <col min="3350" max="3351" width="9.5546875" style="14" bestFit="1" customWidth="1"/>
    <col min="3352" max="3352" width="7.6640625" style="14" customWidth="1"/>
    <col min="3353" max="3583" width="11.44140625" style="14"/>
    <col min="3584" max="3584" width="7.6640625" style="14" customWidth="1"/>
    <col min="3585" max="3585" width="25.6640625" style="14" customWidth="1"/>
    <col min="3586" max="3605" width="7.6640625" style="14" customWidth="1"/>
    <col min="3606" max="3607" width="9.5546875" style="14" bestFit="1" customWidth="1"/>
    <col min="3608" max="3608" width="7.6640625" style="14" customWidth="1"/>
    <col min="3609" max="3839" width="11.44140625" style="14"/>
    <col min="3840" max="3840" width="7.6640625" style="14" customWidth="1"/>
    <col min="3841" max="3841" width="25.6640625" style="14" customWidth="1"/>
    <col min="3842" max="3861" width="7.6640625" style="14" customWidth="1"/>
    <col min="3862" max="3863" width="9.5546875" style="14" bestFit="1" customWidth="1"/>
    <col min="3864" max="3864" width="7.6640625" style="14" customWidth="1"/>
    <col min="3865" max="4095" width="11.44140625" style="14"/>
    <col min="4096" max="4096" width="7.6640625" style="14" customWidth="1"/>
    <col min="4097" max="4097" width="25.6640625" style="14" customWidth="1"/>
    <col min="4098" max="4117" width="7.6640625" style="14" customWidth="1"/>
    <col min="4118" max="4119" width="9.5546875" style="14" bestFit="1" customWidth="1"/>
    <col min="4120" max="4120" width="7.6640625" style="14" customWidth="1"/>
    <col min="4121" max="4351" width="11.44140625" style="14"/>
    <col min="4352" max="4352" width="7.6640625" style="14" customWidth="1"/>
    <col min="4353" max="4353" width="25.6640625" style="14" customWidth="1"/>
    <col min="4354" max="4373" width="7.6640625" style="14" customWidth="1"/>
    <col min="4374" max="4375" width="9.5546875" style="14" bestFit="1" customWidth="1"/>
    <col min="4376" max="4376" width="7.6640625" style="14" customWidth="1"/>
    <col min="4377" max="4607" width="11.44140625" style="14"/>
    <col min="4608" max="4608" width="7.6640625" style="14" customWidth="1"/>
    <col min="4609" max="4609" width="25.6640625" style="14" customWidth="1"/>
    <col min="4610" max="4629" width="7.6640625" style="14" customWidth="1"/>
    <col min="4630" max="4631" width="9.5546875" style="14" bestFit="1" customWidth="1"/>
    <col min="4632" max="4632" width="7.6640625" style="14" customWidth="1"/>
    <col min="4633" max="4863" width="11.44140625" style="14"/>
    <col min="4864" max="4864" width="7.6640625" style="14" customWidth="1"/>
    <col min="4865" max="4865" width="25.6640625" style="14" customWidth="1"/>
    <col min="4866" max="4885" width="7.6640625" style="14" customWidth="1"/>
    <col min="4886" max="4887" width="9.5546875" style="14" bestFit="1" customWidth="1"/>
    <col min="4888" max="4888" width="7.6640625" style="14" customWidth="1"/>
    <col min="4889" max="5119" width="11.44140625" style="14"/>
    <col min="5120" max="5120" width="7.6640625" style="14" customWidth="1"/>
    <col min="5121" max="5121" width="25.6640625" style="14" customWidth="1"/>
    <col min="5122" max="5141" width="7.6640625" style="14" customWidth="1"/>
    <col min="5142" max="5143" width="9.5546875" style="14" bestFit="1" customWidth="1"/>
    <col min="5144" max="5144" width="7.6640625" style="14" customWidth="1"/>
    <col min="5145" max="5375" width="11.44140625" style="14"/>
    <col min="5376" max="5376" width="7.6640625" style="14" customWidth="1"/>
    <col min="5377" max="5377" width="25.6640625" style="14" customWidth="1"/>
    <col min="5378" max="5397" width="7.6640625" style="14" customWidth="1"/>
    <col min="5398" max="5399" width="9.5546875" style="14" bestFit="1" customWidth="1"/>
    <col min="5400" max="5400" width="7.6640625" style="14" customWidth="1"/>
    <col min="5401" max="5631" width="11.44140625" style="14"/>
    <col min="5632" max="5632" width="7.6640625" style="14" customWidth="1"/>
    <col min="5633" max="5633" width="25.6640625" style="14" customWidth="1"/>
    <col min="5634" max="5653" width="7.6640625" style="14" customWidth="1"/>
    <col min="5654" max="5655" width="9.5546875" style="14" bestFit="1" customWidth="1"/>
    <col min="5656" max="5656" width="7.6640625" style="14" customWidth="1"/>
    <col min="5657" max="5887" width="11.44140625" style="14"/>
    <col min="5888" max="5888" width="7.6640625" style="14" customWidth="1"/>
    <col min="5889" max="5889" width="25.6640625" style="14" customWidth="1"/>
    <col min="5890" max="5909" width="7.6640625" style="14" customWidth="1"/>
    <col min="5910" max="5911" width="9.5546875" style="14" bestFit="1" customWidth="1"/>
    <col min="5912" max="5912" width="7.6640625" style="14" customWidth="1"/>
    <col min="5913" max="6143" width="11.44140625" style="14"/>
    <col min="6144" max="6144" width="7.6640625" style="14" customWidth="1"/>
    <col min="6145" max="6145" width="25.6640625" style="14" customWidth="1"/>
    <col min="6146" max="6165" width="7.6640625" style="14" customWidth="1"/>
    <col min="6166" max="6167" width="9.5546875" style="14" bestFit="1" customWidth="1"/>
    <col min="6168" max="6168" width="7.6640625" style="14" customWidth="1"/>
    <col min="6169" max="6399" width="11.44140625" style="14"/>
    <col min="6400" max="6400" width="7.6640625" style="14" customWidth="1"/>
    <col min="6401" max="6401" width="25.6640625" style="14" customWidth="1"/>
    <col min="6402" max="6421" width="7.6640625" style="14" customWidth="1"/>
    <col min="6422" max="6423" width="9.5546875" style="14" bestFit="1" customWidth="1"/>
    <col min="6424" max="6424" width="7.6640625" style="14" customWidth="1"/>
    <col min="6425" max="6655" width="11.44140625" style="14"/>
    <col min="6656" max="6656" width="7.6640625" style="14" customWidth="1"/>
    <col min="6657" max="6657" width="25.6640625" style="14" customWidth="1"/>
    <col min="6658" max="6677" width="7.6640625" style="14" customWidth="1"/>
    <col min="6678" max="6679" width="9.5546875" style="14" bestFit="1" customWidth="1"/>
    <col min="6680" max="6680" width="7.6640625" style="14" customWidth="1"/>
    <col min="6681" max="6911" width="11.44140625" style="14"/>
    <col min="6912" max="6912" width="7.6640625" style="14" customWidth="1"/>
    <col min="6913" max="6913" width="25.6640625" style="14" customWidth="1"/>
    <col min="6914" max="6933" width="7.6640625" style="14" customWidth="1"/>
    <col min="6934" max="6935" width="9.5546875" style="14" bestFit="1" customWidth="1"/>
    <col min="6936" max="6936" width="7.6640625" style="14" customWidth="1"/>
    <col min="6937" max="7167" width="11.44140625" style="14"/>
    <col min="7168" max="7168" width="7.6640625" style="14" customWidth="1"/>
    <col min="7169" max="7169" width="25.6640625" style="14" customWidth="1"/>
    <col min="7170" max="7189" width="7.6640625" style="14" customWidth="1"/>
    <col min="7190" max="7191" width="9.5546875" style="14" bestFit="1" customWidth="1"/>
    <col min="7192" max="7192" width="7.6640625" style="14" customWidth="1"/>
    <col min="7193" max="7423" width="11.44140625" style="14"/>
    <col min="7424" max="7424" width="7.6640625" style="14" customWidth="1"/>
    <col min="7425" max="7425" width="25.6640625" style="14" customWidth="1"/>
    <col min="7426" max="7445" width="7.6640625" style="14" customWidth="1"/>
    <col min="7446" max="7447" width="9.5546875" style="14" bestFit="1" customWidth="1"/>
    <col min="7448" max="7448" width="7.6640625" style="14" customWidth="1"/>
    <col min="7449" max="7679" width="11.44140625" style="14"/>
    <col min="7680" max="7680" width="7.6640625" style="14" customWidth="1"/>
    <col min="7681" max="7681" width="25.6640625" style="14" customWidth="1"/>
    <col min="7682" max="7701" width="7.6640625" style="14" customWidth="1"/>
    <col min="7702" max="7703" width="9.5546875" style="14" bestFit="1" customWidth="1"/>
    <col min="7704" max="7704" width="7.6640625" style="14" customWidth="1"/>
    <col min="7705" max="7935" width="11.44140625" style="14"/>
    <col min="7936" max="7936" width="7.6640625" style="14" customWidth="1"/>
    <col min="7937" max="7937" width="25.6640625" style="14" customWidth="1"/>
    <col min="7938" max="7957" width="7.6640625" style="14" customWidth="1"/>
    <col min="7958" max="7959" width="9.5546875" style="14" bestFit="1" customWidth="1"/>
    <col min="7960" max="7960" width="7.6640625" style="14" customWidth="1"/>
    <col min="7961" max="8191" width="11.44140625" style="14"/>
    <col min="8192" max="8192" width="7.6640625" style="14" customWidth="1"/>
    <col min="8193" max="8193" width="25.6640625" style="14" customWidth="1"/>
    <col min="8194" max="8213" width="7.6640625" style="14" customWidth="1"/>
    <col min="8214" max="8215" width="9.5546875" style="14" bestFit="1" customWidth="1"/>
    <col min="8216" max="8216" width="7.6640625" style="14" customWidth="1"/>
    <col min="8217" max="8447" width="11.44140625" style="14"/>
    <col min="8448" max="8448" width="7.6640625" style="14" customWidth="1"/>
    <col min="8449" max="8449" width="25.6640625" style="14" customWidth="1"/>
    <col min="8450" max="8469" width="7.6640625" style="14" customWidth="1"/>
    <col min="8470" max="8471" width="9.5546875" style="14" bestFit="1" customWidth="1"/>
    <col min="8472" max="8472" width="7.6640625" style="14" customWidth="1"/>
    <col min="8473" max="8703" width="11.44140625" style="14"/>
    <col min="8704" max="8704" width="7.6640625" style="14" customWidth="1"/>
    <col min="8705" max="8705" width="25.6640625" style="14" customWidth="1"/>
    <col min="8706" max="8725" width="7.6640625" style="14" customWidth="1"/>
    <col min="8726" max="8727" width="9.5546875" style="14" bestFit="1" customWidth="1"/>
    <col min="8728" max="8728" width="7.6640625" style="14" customWidth="1"/>
    <col min="8729" max="8959" width="11.44140625" style="14"/>
    <col min="8960" max="8960" width="7.6640625" style="14" customWidth="1"/>
    <col min="8961" max="8961" width="25.6640625" style="14" customWidth="1"/>
    <col min="8962" max="8981" width="7.6640625" style="14" customWidth="1"/>
    <col min="8982" max="8983" width="9.5546875" style="14" bestFit="1" customWidth="1"/>
    <col min="8984" max="8984" width="7.6640625" style="14" customWidth="1"/>
    <col min="8985" max="9215" width="11.44140625" style="14"/>
    <col min="9216" max="9216" width="7.6640625" style="14" customWidth="1"/>
    <col min="9217" max="9217" width="25.6640625" style="14" customWidth="1"/>
    <col min="9218" max="9237" width="7.6640625" style="14" customWidth="1"/>
    <col min="9238" max="9239" width="9.5546875" style="14" bestFit="1" customWidth="1"/>
    <col min="9240" max="9240" width="7.6640625" style="14" customWidth="1"/>
    <col min="9241" max="9471" width="11.44140625" style="14"/>
    <col min="9472" max="9472" width="7.6640625" style="14" customWidth="1"/>
    <col min="9473" max="9473" width="25.6640625" style="14" customWidth="1"/>
    <col min="9474" max="9493" width="7.6640625" style="14" customWidth="1"/>
    <col min="9494" max="9495" width="9.5546875" style="14" bestFit="1" customWidth="1"/>
    <col min="9496" max="9496" width="7.6640625" style="14" customWidth="1"/>
    <col min="9497" max="9727" width="11.44140625" style="14"/>
    <col min="9728" max="9728" width="7.6640625" style="14" customWidth="1"/>
    <col min="9729" max="9729" width="25.6640625" style="14" customWidth="1"/>
    <col min="9730" max="9749" width="7.6640625" style="14" customWidth="1"/>
    <col min="9750" max="9751" width="9.5546875" style="14" bestFit="1" customWidth="1"/>
    <col min="9752" max="9752" width="7.6640625" style="14" customWidth="1"/>
    <col min="9753" max="9983" width="11.44140625" style="14"/>
    <col min="9984" max="9984" width="7.6640625" style="14" customWidth="1"/>
    <col min="9985" max="9985" width="25.6640625" style="14" customWidth="1"/>
    <col min="9986" max="10005" width="7.6640625" style="14" customWidth="1"/>
    <col min="10006" max="10007" width="9.5546875" style="14" bestFit="1" customWidth="1"/>
    <col min="10008" max="10008" width="7.6640625" style="14" customWidth="1"/>
    <col min="10009" max="10239" width="11.44140625" style="14"/>
    <col min="10240" max="10240" width="7.6640625" style="14" customWidth="1"/>
    <col min="10241" max="10241" width="25.6640625" style="14" customWidth="1"/>
    <col min="10242" max="10261" width="7.6640625" style="14" customWidth="1"/>
    <col min="10262" max="10263" width="9.5546875" style="14" bestFit="1" customWidth="1"/>
    <col min="10264" max="10264" width="7.6640625" style="14" customWidth="1"/>
    <col min="10265" max="10495" width="11.44140625" style="14"/>
    <col min="10496" max="10496" width="7.6640625" style="14" customWidth="1"/>
    <col min="10497" max="10497" width="25.6640625" style="14" customWidth="1"/>
    <col min="10498" max="10517" width="7.6640625" style="14" customWidth="1"/>
    <col min="10518" max="10519" width="9.5546875" style="14" bestFit="1" customWidth="1"/>
    <col min="10520" max="10520" width="7.6640625" style="14" customWidth="1"/>
    <col min="10521" max="10751" width="11.44140625" style="14"/>
    <col min="10752" max="10752" width="7.6640625" style="14" customWidth="1"/>
    <col min="10753" max="10753" width="25.6640625" style="14" customWidth="1"/>
    <col min="10754" max="10773" width="7.6640625" style="14" customWidth="1"/>
    <col min="10774" max="10775" width="9.5546875" style="14" bestFit="1" customWidth="1"/>
    <col min="10776" max="10776" width="7.6640625" style="14" customWidth="1"/>
    <col min="10777" max="11007" width="11.44140625" style="14"/>
    <col min="11008" max="11008" width="7.6640625" style="14" customWidth="1"/>
    <col min="11009" max="11009" width="25.6640625" style="14" customWidth="1"/>
    <col min="11010" max="11029" width="7.6640625" style="14" customWidth="1"/>
    <col min="11030" max="11031" width="9.5546875" style="14" bestFit="1" customWidth="1"/>
    <col min="11032" max="11032" width="7.6640625" style="14" customWidth="1"/>
    <col min="11033" max="11263" width="11.44140625" style="14"/>
    <col min="11264" max="11264" width="7.6640625" style="14" customWidth="1"/>
    <col min="11265" max="11265" width="25.6640625" style="14" customWidth="1"/>
    <col min="11266" max="11285" width="7.6640625" style="14" customWidth="1"/>
    <col min="11286" max="11287" width="9.5546875" style="14" bestFit="1" customWidth="1"/>
    <col min="11288" max="11288" width="7.6640625" style="14" customWidth="1"/>
    <col min="11289" max="11519" width="11.44140625" style="14"/>
    <col min="11520" max="11520" width="7.6640625" style="14" customWidth="1"/>
    <col min="11521" max="11521" width="25.6640625" style="14" customWidth="1"/>
    <col min="11522" max="11541" width="7.6640625" style="14" customWidth="1"/>
    <col min="11542" max="11543" width="9.5546875" style="14" bestFit="1" customWidth="1"/>
    <col min="11544" max="11544" width="7.6640625" style="14" customWidth="1"/>
    <col min="11545" max="11775" width="11.44140625" style="14"/>
    <col min="11776" max="11776" width="7.6640625" style="14" customWidth="1"/>
    <col min="11777" max="11777" width="25.6640625" style="14" customWidth="1"/>
    <col min="11778" max="11797" width="7.6640625" style="14" customWidth="1"/>
    <col min="11798" max="11799" width="9.5546875" style="14" bestFit="1" customWidth="1"/>
    <col min="11800" max="11800" width="7.6640625" style="14" customWidth="1"/>
    <col min="11801" max="12031" width="11.44140625" style="14"/>
    <col min="12032" max="12032" width="7.6640625" style="14" customWidth="1"/>
    <col min="12033" max="12033" width="25.6640625" style="14" customWidth="1"/>
    <col min="12034" max="12053" width="7.6640625" style="14" customWidth="1"/>
    <col min="12054" max="12055" width="9.5546875" style="14" bestFit="1" customWidth="1"/>
    <col min="12056" max="12056" width="7.6640625" style="14" customWidth="1"/>
    <col min="12057" max="12287" width="11.44140625" style="14"/>
    <col min="12288" max="12288" width="7.6640625" style="14" customWidth="1"/>
    <col min="12289" max="12289" width="25.6640625" style="14" customWidth="1"/>
    <col min="12290" max="12309" width="7.6640625" style="14" customWidth="1"/>
    <col min="12310" max="12311" width="9.5546875" style="14" bestFit="1" customWidth="1"/>
    <col min="12312" max="12312" width="7.6640625" style="14" customWidth="1"/>
    <col min="12313" max="12543" width="11.44140625" style="14"/>
    <col min="12544" max="12544" width="7.6640625" style="14" customWidth="1"/>
    <col min="12545" max="12545" width="25.6640625" style="14" customWidth="1"/>
    <col min="12546" max="12565" width="7.6640625" style="14" customWidth="1"/>
    <col min="12566" max="12567" width="9.5546875" style="14" bestFit="1" customWidth="1"/>
    <col min="12568" max="12568" width="7.6640625" style="14" customWidth="1"/>
    <col min="12569" max="12799" width="11.44140625" style="14"/>
    <col min="12800" max="12800" width="7.6640625" style="14" customWidth="1"/>
    <col min="12801" max="12801" width="25.6640625" style="14" customWidth="1"/>
    <col min="12802" max="12821" width="7.6640625" style="14" customWidth="1"/>
    <col min="12822" max="12823" width="9.5546875" style="14" bestFit="1" customWidth="1"/>
    <col min="12824" max="12824" width="7.6640625" style="14" customWidth="1"/>
    <col min="12825" max="13055" width="11.44140625" style="14"/>
    <col min="13056" max="13056" width="7.6640625" style="14" customWidth="1"/>
    <col min="13057" max="13057" width="25.6640625" style="14" customWidth="1"/>
    <col min="13058" max="13077" width="7.6640625" style="14" customWidth="1"/>
    <col min="13078" max="13079" width="9.5546875" style="14" bestFit="1" customWidth="1"/>
    <col min="13080" max="13080" width="7.6640625" style="14" customWidth="1"/>
    <col min="13081" max="13311" width="11.44140625" style="14"/>
    <col min="13312" max="13312" width="7.6640625" style="14" customWidth="1"/>
    <col min="13313" max="13313" width="25.6640625" style="14" customWidth="1"/>
    <col min="13314" max="13333" width="7.6640625" style="14" customWidth="1"/>
    <col min="13334" max="13335" width="9.5546875" style="14" bestFit="1" customWidth="1"/>
    <col min="13336" max="13336" width="7.6640625" style="14" customWidth="1"/>
    <col min="13337" max="13567" width="11.44140625" style="14"/>
    <col min="13568" max="13568" width="7.6640625" style="14" customWidth="1"/>
    <col min="13569" max="13569" width="25.6640625" style="14" customWidth="1"/>
    <col min="13570" max="13589" width="7.6640625" style="14" customWidth="1"/>
    <col min="13590" max="13591" width="9.5546875" style="14" bestFit="1" customWidth="1"/>
    <col min="13592" max="13592" width="7.6640625" style="14" customWidth="1"/>
    <col min="13593" max="13823" width="11.44140625" style="14"/>
    <col min="13824" max="13824" width="7.6640625" style="14" customWidth="1"/>
    <col min="13825" max="13825" width="25.6640625" style="14" customWidth="1"/>
    <col min="13826" max="13845" width="7.6640625" style="14" customWidth="1"/>
    <col min="13846" max="13847" width="9.5546875" style="14" bestFit="1" customWidth="1"/>
    <col min="13848" max="13848" width="7.6640625" style="14" customWidth="1"/>
    <col min="13849" max="14079" width="11.44140625" style="14"/>
    <col min="14080" max="14080" width="7.6640625" style="14" customWidth="1"/>
    <col min="14081" max="14081" width="25.6640625" style="14" customWidth="1"/>
    <col min="14082" max="14101" width="7.6640625" style="14" customWidth="1"/>
    <col min="14102" max="14103" width="9.5546875" style="14" bestFit="1" customWidth="1"/>
    <col min="14104" max="14104" width="7.6640625" style="14" customWidth="1"/>
    <col min="14105" max="14335" width="11.44140625" style="14"/>
    <col min="14336" max="14336" width="7.6640625" style="14" customWidth="1"/>
    <col min="14337" max="14337" width="25.6640625" style="14" customWidth="1"/>
    <col min="14338" max="14357" width="7.6640625" style="14" customWidth="1"/>
    <col min="14358" max="14359" width="9.5546875" style="14" bestFit="1" customWidth="1"/>
    <col min="14360" max="14360" width="7.6640625" style="14" customWidth="1"/>
    <col min="14361" max="14591" width="11.44140625" style="14"/>
    <col min="14592" max="14592" width="7.6640625" style="14" customWidth="1"/>
    <col min="14593" max="14593" width="25.6640625" style="14" customWidth="1"/>
    <col min="14594" max="14613" width="7.6640625" style="14" customWidth="1"/>
    <col min="14614" max="14615" width="9.5546875" style="14" bestFit="1" customWidth="1"/>
    <col min="14616" max="14616" width="7.6640625" style="14" customWidth="1"/>
    <col min="14617" max="14847" width="11.44140625" style="14"/>
    <col min="14848" max="14848" width="7.6640625" style="14" customWidth="1"/>
    <col min="14849" max="14849" width="25.6640625" style="14" customWidth="1"/>
    <col min="14850" max="14869" width="7.6640625" style="14" customWidth="1"/>
    <col min="14870" max="14871" width="9.5546875" style="14" bestFit="1" customWidth="1"/>
    <col min="14872" max="14872" width="7.6640625" style="14" customWidth="1"/>
    <col min="14873" max="15103" width="11.44140625" style="14"/>
    <col min="15104" max="15104" width="7.6640625" style="14" customWidth="1"/>
    <col min="15105" max="15105" width="25.6640625" style="14" customWidth="1"/>
    <col min="15106" max="15125" width="7.6640625" style="14" customWidth="1"/>
    <col min="15126" max="15127" width="9.5546875" style="14" bestFit="1" customWidth="1"/>
    <col min="15128" max="15128" width="7.6640625" style="14" customWidth="1"/>
    <col min="15129" max="15359" width="11.44140625" style="14"/>
    <col min="15360" max="15360" width="7.6640625" style="14" customWidth="1"/>
    <col min="15361" max="15361" width="25.6640625" style="14" customWidth="1"/>
    <col min="15362" max="15381" width="7.6640625" style="14" customWidth="1"/>
    <col min="15382" max="15383" width="9.5546875" style="14" bestFit="1" customWidth="1"/>
    <col min="15384" max="15384" width="7.6640625" style="14" customWidth="1"/>
    <col min="15385" max="15615" width="11.44140625" style="14"/>
    <col min="15616" max="15616" width="7.6640625" style="14" customWidth="1"/>
    <col min="15617" max="15617" width="25.6640625" style="14" customWidth="1"/>
    <col min="15618" max="15637" width="7.6640625" style="14" customWidth="1"/>
    <col min="15638" max="15639" width="9.5546875" style="14" bestFit="1" customWidth="1"/>
    <col min="15640" max="15640" width="7.6640625" style="14" customWidth="1"/>
    <col min="15641" max="15871" width="11.44140625" style="14"/>
    <col min="15872" max="15872" width="7.6640625" style="14" customWidth="1"/>
    <col min="15873" max="15873" width="25.6640625" style="14" customWidth="1"/>
    <col min="15874" max="15893" width="7.6640625" style="14" customWidth="1"/>
    <col min="15894" max="15895" width="9.5546875" style="14" bestFit="1" customWidth="1"/>
    <col min="15896" max="15896" width="7.6640625" style="14" customWidth="1"/>
    <col min="15897" max="16127" width="11.44140625" style="14"/>
    <col min="16128" max="16128" width="7.6640625" style="14" customWidth="1"/>
    <col min="16129" max="16129" width="25.6640625" style="14" customWidth="1"/>
    <col min="16130" max="16149" width="7.6640625" style="14" customWidth="1"/>
    <col min="16150" max="16151" width="9.5546875" style="14" bestFit="1" customWidth="1"/>
    <col min="16152" max="16152" width="7.6640625" style="14" customWidth="1"/>
    <col min="16153" max="16383" width="11.44140625" style="14"/>
    <col min="16384" max="16384" width="11.44140625" style="14" customWidth="1"/>
  </cols>
  <sheetData>
    <row r="1" spans="1:24" ht="56.4" customHeight="1" thickBot="1" x14ac:dyDescent="0.3">
      <c r="A1" s="31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</row>
    <row r="2" spans="1:24" ht="36" customHeight="1" thickBot="1" x14ac:dyDescent="0.3">
      <c r="A2" s="30" t="s">
        <v>3</v>
      </c>
      <c r="B2" s="30"/>
      <c r="C2" s="16" t="s">
        <v>22</v>
      </c>
      <c r="D2" s="16" t="s">
        <v>23</v>
      </c>
      <c r="E2" s="16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19</v>
      </c>
      <c r="U2" s="16" t="s">
        <v>20</v>
      </c>
      <c r="V2" s="16" t="s">
        <v>21</v>
      </c>
      <c r="W2" s="16" t="s">
        <v>0</v>
      </c>
      <c r="X2" s="16" t="s">
        <v>4</v>
      </c>
    </row>
    <row r="3" spans="1:24" ht="30" customHeight="1" thickBot="1" x14ac:dyDescent="0.3">
      <c r="A3" s="16" t="str">
        <f>'Stuart Pugh'!A3</f>
        <v>K1</v>
      </c>
      <c r="B3" s="5" t="str">
        <f>'Stuart Pugh'!B3</f>
        <v>Kriterium 1</v>
      </c>
      <c r="C3" s="15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3">
        <f t="shared" ref="W3:W19" si="0">SUM(C3:V3)</f>
        <v>0</v>
      </c>
      <c r="X3" s="13">
        <f>IF(B3=0,"",IF(INT(W3/W$23*10)=0,1,INT(W3/W$23*10)))</f>
        <v>1</v>
      </c>
    </row>
    <row r="4" spans="1:24" ht="30" customHeight="1" thickBot="1" x14ac:dyDescent="0.3">
      <c r="A4" s="16" t="str">
        <f>'Stuart Pugh'!A4</f>
        <v>K2</v>
      </c>
      <c r="B4" s="5" t="str">
        <f>'Stuart Pugh'!B4</f>
        <v>Kriterium 2</v>
      </c>
      <c r="C4" s="13">
        <f>2-D3</f>
        <v>2</v>
      </c>
      <c r="D4" s="20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3">
        <f t="shared" si="0"/>
        <v>2</v>
      </c>
      <c r="X4" s="13">
        <f t="shared" ref="X4:X22" si="1">IF(B4=0,"",IF(INT(W4/W$23*10)=0,1,INT(W4/W$23*10)))</f>
        <v>1</v>
      </c>
    </row>
    <row r="5" spans="1:24" ht="30" customHeight="1" thickBot="1" x14ac:dyDescent="0.3">
      <c r="A5" s="16" t="str">
        <f>'Stuart Pugh'!A5</f>
        <v>K3</v>
      </c>
      <c r="B5" s="5" t="str">
        <f>'Stuart Pugh'!B5</f>
        <v>Kriterium 3</v>
      </c>
      <c r="C5" s="13">
        <f>2-E3</f>
        <v>2</v>
      </c>
      <c r="D5" s="13">
        <f>2-E4</f>
        <v>2</v>
      </c>
      <c r="E5" s="15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 t="shared" si="0"/>
        <v>4</v>
      </c>
      <c r="X5" s="13">
        <f t="shared" si="1"/>
        <v>1</v>
      </c>
    </row>
    <row r="6" spans="1:24" ht="30" customHeight="1" thickBot="1" x14ac:dyDescent="0.3">
      <c r="A6" s="16" t="str">
        <f>'Stuart Pugh'!A6</f>
        <v>K4</v>
      </c>
      <c r="B6" s="5" t="str">
        <f>'Stuart Pugh'!B6</f>
        <v>Kriterium 4</v>
      </c>
      <c r="C6" s="13">
        <f>2-F3</f>
        <v>2</v>
      </c>
      <c r="D6" s="13">
        <f>2-F4</f>
        <v>2</v>
      </c>
      <c r="E6" s="13">
        <f>2-F5</f>
        <v>2</v>
      </c>
      <c r="F6" s="20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3">
        <f t="shared" si="0"/>
        <v>6</v>
      </c>
      <c r="X6" s="13">
        <f t="shared" si="1"/>
        <v>1</v>
      </c>
    </row>
    <row r="7" spans="1:24" ht="30" customHeight="1" thickBot="1" x14ac:dyDescent="0.3">
      <c r="A7" s="16" t="str">
        <f>'Stuart Pugh'!A7</f>
        <v>K5</v>
      </c>
      <c r="B7" s="5" t="str">
        <f>'Stuart Pugh'!B7</f>
        <v>Kriterium 5</v>
      </c>
      <c r="C7" s="13">
        <f>2-G3</f>
        <v>2</v>
      </c>
      <c r="D7" s="13">
        <f>2-G4</f>
        <v>2</v>
      </c>
      <c r="E7" s="13">
        <f>2-G5</f>
        <v>2</v>
      </c>
      <c r="F7" s="13">
        <f>2-G6</f>
        <v>2</v>
      </c>
      <c r="G7" s="15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3">
        <f t="shared" si="0"/>
        <v>8</v>
      </c>
      <c r="X7" s="13">
        <f t="shared" si="1"/>
        <v>2</v>
      </c>
    </row>
    <row r="8" spans="1:24" ht="30" customHeight="1" thickBot="1" x14ac:dyDescent="0.3">
      <c r="A8" s="16" t="str">
        <f>'Stuart Pugh'!A8</f>
        <v>K6</v>
      </c>
      <c r="B8" s="5" t="str">
        <f>'Stuart Pugh'!B8</f>
        <v>Kriterium 6</v>
      </c>
      <c r="C8" s="13">
        <f>2-H3</f>
        <v>2</v>
      </c>
      <c r="D8" s="13">
        <f>2-H4</f>
        <v>2</v>
      </c>
      <c r="E8" s="13">
        <f>2-H5</f>
        <v>2</v>
      </c>
      <c r="F8" s="13">
        <f>2-H6</f>
        <v>2</v>
      </c>
      <c r="G8" s="13">
        <f>2-H7</f>
        <v>2</v>
      </c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3">
        <f t="shared" si="0"/>
        <v>10</v>
      </c>
      <c r="X8" s="13">
        <f t="shared" si="1"/>
        <v>2</v>
      </c>
    </row>
    <row r="9" spans="1:24" ht="30" customHeight="1" thickBot="1" x14ac:dyDescent="0.3">
      <c r="A9" s="16" t="str">
        <f>'Stuart Pugh'!A9</f>
        <v>K7</v>
      </c>
      <c r="B9" s="5" t="str">
        <f>'Stuart Pugh'!B9</f>
        <v>Kriterium 7</v>
      </c>
      <c r="C9" s="13">
        <f>2-I3</f>
        <v>2</v>
      </c>
      <c r="D9" s="13">
        <f>2-I4</f>
        <v>2</v>
      </c>
      <c r="E9" s="13">
        <f>2-I5</f>
        <v>2</v>
      </c>
      <c r="F9" s="13">
        <f>2-I6</f>
        <v>2</v>
      </c>
      <c r="G9" s="13">
        <f>2-I7</f>
        <v>2</v>
      </c>
      <c r="H9" s="13">
        <f>2-I8</f>
        <v>2</v>
      </c>
      <c r="I9" s="1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3">
        <f t="shared" si="0"/>
        <v>12</v>
      </c>
      <c r="X9" s="13">
        <f t="shared" si="1"/>
        <v>3</v>
      </c>
    </row>
    <row r="10" spans="1:24" ht="30" customHeight="1" thickBot="1" x14ac:dyDescent="0.3">
      <c r="A10" s="16" t="str">
        <f>'Stuart Pugh'!A10</f>
        <v>K8</v>
      </c>
      <c r="B10" s="5" t="str">
        <f>'Stuart Pugh'!B10</f>
        <v>Kriterium 8</v>
      </c>
      <c r="C10" s="13">
        <f>2-J3</f>
        <v>2</v>
      </c>
      <c r="D10" s="13">
        <f>2-J4</f>
        <v>2</v>
      </c>
      <c r="E10" s="13">
        <f>2-J5</f>
        <v>2</v>
      </c>
      <c r="F10" s="13">
        <f>2-J6</f>
        <v>2</v>
      </c>
      <c r="G10" s="13">
        <f>2-J7</f>
        <v>2</v>
      </c>
      <c r="H10" s="13">
        <f>2-J8</f>
        <v>2</v>
      </c>
      <c r="I10" s="13">
        <f>2-J9</f>
        <v>2</v>
      </c>
      <c r="J10" s="20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3">
        <f t="shared" si="0"/>
        <v>14</v>
      </c>
      <c r="X10" s="13">
        <f t="shared" si="1"/>
        <v>3</v>
      </c>
    </row>
    <row r="11" spans="1:24" ht="30" customHeight="1" thickBot="1" x14ac:dyDescent="0.3">
      <c r="A11" s="16" t="str">
        <f>'Stuart Pugh'!A11</f>
        <v>K9</v>
      </c>
      <c r="B11" s="5" t="str">
        <f>'Stuart Pugh'!B11</f>
        <v>Kriterium 9</v>
      </c>
      <c r="C11" s="13">
        <f>2-K3</f>
        <v>2</v>
      </c>
      <c r="D11" s="13">
        <f>2-K4</f>
        <v>2</v>
      </c>
      <c r="E11" s="13">
        <f>2-K5</f>
        <v>2</v>
      </c>
      <c r="F11" s="13">
        <f>2-K6</f>
        <v>2</v>
      </c>
      <c r="G11" s="13">
        <f>2-K7</f>
        <v>2</v>
      </c>
      <c r="H11" s="13">
        <f>2-K8</f>
        <v>2</v>
      </c>
      <c r="I11" s="13">
        <f>2-K9</f>
        <v>2</v>
      </c>
      <c r="J11" s="13">
        <f>2-K10</f>
        <v>2</v>
      </c>
      <c r="K11" s="1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3">
        <f t="shared" si="0"/>
        <v>16</v>
      </c>
      <c r="X11" s="13">
        <f t="shared" si="1"/>
        <v>4</v>
      </c>
    </row>
    <row r="12" spans="1:24" ht="30" customHeight="1" thickBot="1" x14ac:dyDescent="0.3">
      <c r="A12" s="16" t="str">
        <f>'Stuart Pugh'!A12</f>
        <v>K10</v>
      </c>
      <c r="B12" s="5" t="str">
        <f>'Stuart Pugh'!B12</f>
        <v>Kriterium 10</v>
      </c>
      <c r="C12" s="13">
        <f>2-L3</f>
        <v>2</v>
      </c>
      <c r="D12" s="13">
        <f>2-L4</f>
        <v>2</v>
      </c>
      <c r="E12" s="13">
        <f>2-L5</f>
        <v>2</v>
      </c>
      <c r="F12" s="13">
        <f>2-L6</f>
        <v>2</v>
      </c>
      <c r="G12" s="13">
        <f>2-L7</f>
        <v>2</v>
      </c>
      <c r="H12" s="13">
        <f>2-L8</f>
        <v>2</v>
      </c>
      <c r="I12" s="13">
        <f>2-L9</f>
        <v>2</v>
      </c>
      <c r="J12" s="13">
        <f>2-L10</f>
        <v>2</v>
      </c>
      <c r="K12" s="13">
        <f>2-L11</f>
        <v>2</v>
      </c>
      <c r="L12" s="2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3">
        <f t="shared" si="0"/>
        <v>18</v>
      </c>
      <c r="X12" s="13">
        <f t="shared" si="1"/>
        <v>4</v>
      </c>
    </row>
    <row r="13" spans="1:24" ht="30" customHeight="1" thickBot="1" x14ac:dyDescent="0.3">
      <c r="A13" s="16" t="str">
        <f>'Stuart Pugh'!A13</f>
        <v>K11</v>
      </c>
      <c r="B13" s="5" t="str">
        <f>'Stuart Pugh'!B13</f>
        <v>Kriterium 11</v>
      </c>
      <c r="C13" s="13">
        <f>2-M3</f>
        <v>2</v>
      </c>
      <c r="D13" s="13">
        <f>2-M4</f>
        <v>2</v>
      </c>
      <c r="E13" s="13">
        <f>2-M5</f>
        <v>2</v>
      </c>
      <c r="F13" s="13">
        <f>2-M6</f>
        <v>2</v>
      </c>
      <c r="G13" s="13">
        <f>2-M7</f>
        <v>2</v>
      </c>
      <c r="H13" s="13">
        <f>2-M8</f>
        <v>2</v>
      </c>
      <c r="I13" s="13">
        <f>2-M9</f>
        <v>2</v>
      </c>
      <c r="J13" s="13">
        <f>2-M10</f>
        <v>2</v>
      </c>
      <c r="K13" s="13">
        <f>2-M11</f>
        <v>2</v>
      </c>
      <c r="L13" s="13">
        <f>2-M12</f>
        <v>2</v>
      </c>
      <c r="M13" s="15"/>
      <c r="N13" s="19"/>
      <c r="O13" s="19"/>
      <c r="P13" s="19"/>
      <c r="Q13" s="19"/>
      <c r="R13" s="19"/>
      <c r="S13" s="19"/>
      <c r="T13" s="19"/>
      <c r="U13" s="19"/>
      <c r="V13" s="19"/>
      <c r="W13" s="13">
        <f t="shared" si="0"/>
        <v>20</v>
      </c>
      <c r="X13" s="13">
        <f t="shared" si="1"/>
        <v>5</v>
      </c>
    </row>
    <row r="14" spans="1:24" ht="30" customHeight="1" thickBot="1" x14ac:dyDescent="0.3">
      <c r="A14" s="16" t="str">
        <f>'Stuart Pugh'!A14</f>
        <v>K12</v>
      </c>
      <c r="B14" s="5" t="str">
        <f>'Stuart Pugh'!B14</f>
        <v>Kriterium 12</v>
      </c>
      <c r="C14" s="13">
        <f>2-N3</f>
        <v>2</v>
      </c>
      <c r="D14" s="13">
        <f>2-N4</f>
        <v>2</v>
      </c>
      <c r="E14" s="13">
        <f>2-N5</f>
        <v>2</v>
      </c>
      <c r="F14" s="13">
        <f>2-N6</f>
        <v>2</v>
      </c>
      <c r="G14" s="13">
        <f>2-N7</f>
        <v>2</v>
      </c>
      <c r="H14" s="13">
        <f>2-N8</f>
        <v>2</v>
      </c>
      <c r="I14" s="13">
        <f>2-N9</f>
        <v>2</v>
      </c>
      <c r="J14" s="13">
        <f>2-N10</f>
        <v>2</v>
      </c>
      <c r="K14" s="13">
        <f>2-N11</f>
        <v>2</v>
      </c>
      <c r="L14" s="13">
        <f>2-N12</f>
        <v>2</v>
      </c>
      <c r="M14" s="13">
        <f>2-N13</f>
        <v>2</v>
      </c>
      <c r="N14" s="20"/>
      <c r="O14" s="19"/>
      <c r="P14" s="19"/>
      <c r="Q14" s="19"/>
      <c r="R14" s="19"/>
      <c r="S14" s="19"/>
      <c r="T14" s="19"/>
      <c r="U14" s="19"/>
      <c r="V14" s="19"/>
      <c r="W14" s="13">
        <f t="shared" si="0"/>
        <v>22</v>
      </c>
      <c r="X14" s="13">
        <f t="shared" si="1"/>
        <v>5</v>
      </c>
    </row>
    <row r="15" spans="1:24" ht="30" customHeight="1" thickBot="1" x14ac:dyDescent="0.3">
      <c r="A15" s="16" t="str">
        <f>'Stuart Pugh'!A15</f>
        <v>K13</v>
      </c>
      <c r="B15" s="5" t="str">
        <f>'Stuart Pugh'!B15</f>
        <v>Kriterium 13</v>
      </c>
      <c r="C15" s="13">
        <f>2-O3</f>
        <v>2</v>
      </c>
      <c r="D15" s="13">
        <f>2-O4</f>
        <v>2</v>
      </c>
      <c r="E15" s="13">
        <f>2-O5</f>
        <v>2</v>
      </c>
      <c r="F15" s="13">
        <f>2-O6</f>
        <v>2</v>
      </c>
      <c r="G15" s="13">
        <f>2-O7</f>
        <v>2</v>
      </c>
      <c r="H15" s="13">
        <f>2-O8</f>
        <v>2</v>
      </c>
      <c r="I15" s="13">
        <f>2-O9</f>
        <v>2</v>
      </c>
      <c r="J15" s="13">
        <f>2-O10</f>
        <v>2</v>
      </c>
      <c r="K15" s="13">
        <f>2-O11</f>
        <v>2</v>
      </c>
      <c r="L15" s="13">
        <f>2-O12</f>
        <v>2</v>
      </c>
      <c r="M15" s="13">
        <f>2-O13</f>
        <v>2</v>
      </c>
      <c r="N15" s="13">
        <f>2-O14</f>
        <v>2</v>
      </c>
      <c r="O15" s="15"/>
      <c r="P15" s="19"/>
      <c r="Q15" s="19"/>
      <c r="R15" s="19"/>
      <c r="S15" s="19"/>
      <c r="T15" s="19"/>
      <c r="U15" s="19"/>
      <c r="V15" s="19"/>
      <c r="W15" s="13">
        <f t="shared" si="0"/>
        <v>24</v>
      </c>
      <c r="X15" s="13">
        <f t="shared" si="1"/>
        <v>6</v>
      </c>
    </row>
    <row r="16" spans="1:24" ht="30" customHeight="1" thickBot="1" x14ac:dyDescent="0.3">
      <c r="A16" s="16" t="str">
        <f>'Stuart Pugh'!A16</f>
        <v>K14</v>
      </c>
      <c r="B16" s="5" t="str">
        <f>'Stuart Pugh'!B16</f>
        <v>Kriterium 14</v>
      </c>
      <c r="C16" s="13">
        <f>2-P3</f>
        <v>2</v>
      </c>
      <c r="D16" s="13">
        <f>2-P4</f>
        <v>2</v>
      </c>
      <c r="E16" s="13">
        <f>2-P5</f>
        <v>2</v>
      </c>
      <c r="F16" s="13">
        <f>2-P6</f>
        <v>2</v>
      </c>
      <c r="G16" s="13">
        <f>2-P7</f>
        <v>2</v>
      </c>
      <c r="H16" s="13">
        <f>2-P8</f>
        <v>2</v>
      </c>
      <c r="I16" s="13">
        <f>2-P9</f>
        <v>2</v>
      </c>
      <c r="J16" s="13">
        <f>2-P10</f>
        <v>2</v>
      </c>
      <c r="K16" s="13">
        <f>2-P11</f>
        <v>2</v>
      </c>
      <c r="L16" s="13">
        <f>2-P12</f>
        <v>2</v>
      </c>
      <c r="M16" s="13">
        <f>2-P13</f>
        <v>2</v>
      </c>
      <c r="N16" s="13">
        <f>2-P14</f>
        <v>2</v>
      </c>
      <c r="O16" s="13">
        <f>2-P15</f>
        <v>2</v>
      </c>
      <c r="P16" s="20"/>
      <c r="Q16" s="19"/>
      <c r="R16" s="19"/>
      <c r="S16" s="19"/>
      <c r="T16" s="19"/>
      <c r="U16" s="19"/>
      <c r="V16" s="19"/>
      <c r="W16" s="13">
        <f t="shared" si="0"/>
        <v>26</v>
      </c>
      <c r="X16" s="13">
        <f t="shared" si="1"/>
        <v>6</v>
      </c>
    </row>
    <row r="17" spans="1:24" ht="30" customHeight="1" thickBot="1" x14ac:dyDescent="0.3">
      <c r="A17" s="16" t="str">
        <f>'Stuart Pugh'!A17</f>
        <v>K15</v>
      </c>
      <c r="B17" s="5" t="str">
        <f>'Stuart Pugh'!B17</f>
        <v>Kriterium 15</v>
      </c>
      <c r="C17" s="13">
        <f>2-Q3</f>
        <v>2</v>
      </c>
      <c r="D17" s="13">
        <f>2-Q4</f>
        <v>2</v>
      </c>
      <c r="E17" s="13">
        <f>2-Q5</f>
        <v>2</v>
      </c>
      <c r="F17" s="13">
        <f>2-Q6</f>
        <v>2</v>
      </c>
      <c r="G17" s="13">
        <f>2-Q7</f>
        <v>2</v>
      </c>
      <c r="H17" s="13">
        <f>2-Q8</f>
        <v>2</v>
      </c>
      <c r="I17" s="13">
        <f>2-Q9</f>
        <v>2</v>
      </c>
      <c r="J17" s="13">
        <f>2-Q10</f>
        <v>2</v>
      </c>
      <c r="K17" s="13">
        <f>2-Q11</f>
        <v>2</v>
      </c>
      <c r="L17" s="13">
        <f>2-Q12</f>
        <v>2</v>
      </c>
      <c r="M17" s="13">
        <f>2-Q13</f>
        <v>2</v>
      </c>
      <c r="N17" s="13">
        <f>2-Q14</f>
        <v>2</v>
      </c>
      <c r="O17" s="13">
        <f>2-Q15</f>
        <v>2</v>
      </c>
      <c r="P17" s="13">
        <f>2-Q16</f>
        <v>2</v>
      </c>
      <c r="Q17" s="15"/>
      <c r="R17" s="19"/>
      <c r="S17" s="19"/>
      <c r="T17" s="19"/>
      <c r="U17" s="19"/>
      <c r="V17" s="19"/>
      <c r="W17" s="13">
        <f t="shared" si="0"/>
        <v>28</v>
      </c>
      <c r="X17" s="13">
        <f t="shared" si="1"/>
        <v>7</v>
      </c>
    </row>
    <row r="18" spans="1:24" ht="30" customHeight="1" thickBot="1" x14ac:dyDescent="0.3">
      <c r="A18" s="16" t="str">
        <f>'Stuart Pugh'!A18</f>
        <v>K16</v>
      </c>
      <c r="B18" s="5" t="str">
        <f>'Stuart Pugh'!B18</f>
        <v>Kriterium 16</v>
      </c>
      <c r="C18" s="13">
        <f>2-R3</f>
        <v>2</v>
      </c>
      <c r="D18" s="13">
        <f>2-R4</f>
        <v>2</v>
      </c>
      <c r="E18" s="13">
        <f>2-R5</f>
        <v>2</v>
      </c>
      <c r="F18" s="13">
        <f>2-R6</f>
        <v>2</v>
      </c>
      <c r="G18" s="13">
        <f>2-R7</f>
        <v>2</v>
      </c>
      <c r="H18" s="13">
        <f>2-R8</f>
        <v>2</v>
      </c>
      <c r="I18" s="13">
        <f>2-R9</f>
        <v>2</v>
      </c>
      <c r="J18" s="13">
        <f>2-R10</f>
        <v>2</v>
      </c>
      <c r="K18" s="13">
        <f>2-R11</f>
        <v>2</v>
      </c>
      <c r="L18" s="13">
        <f>2-R12</f>
        <v>2</v>
      </c>
      <c r="M18" s="13">
        <f>2-R13</f>
        <v>2</v>
      </c>
      <c r="N18" s="13">
        <f>2-R14</f>
        <v>2</v>
      </c>
      <c r="O18" s="13">
        <f>2-R15</f>
        <v>2</v>
      </c>
      <c r="P18" s="13">
        <f>2-R16</f>
        <v>2</v>
      </c>
      <c r="Q18" s="13">
        <f>2-R17</f>
        <v>2</v>
      </c>
      <c r="R18" s="20"/>
      <c r="S18" s="19"/>
      <c r="T18" s="19"/>
      <c r="U18" s="19"/>
      <c r="V18" s="19"/>
      <c r="W18" s="13">
        <f t="shared" si="0"/>
        <v>30</v>
      </c>
      <c r="X18" s="13">
        <f t="shared" si="1"/>
        <v>7</v>
      </c>
    </row>
    <row r="19" spans="1:24" ht="30" customHeight="1" thickBot="1" x14ac:dyDescent="0.3">
      <c r="A19" s="16" t="str">
        <f>'Stuart Pugh'!A19</f>
        <v>K17</v>
      </c>
      <c r="B19" s="5" t="str">
        <f>'Stuart Pugh'!B19</f>
        <v>Kriterium 17</v>
      </c>
      <c r="C19" s="13">
        <f>2-S3</f>
        <v>2</v>
      </c>
      <c r="D19" s="13">
        <f>2-S4</f>
        <v>2</v>
      </c>
      <c r="E19" s="13">
        <f>2-S5</f>
        <v>2</v>
      </c>
      <c r="F19" s="13">
        <f>2-S6</f>
        <v>2</v>
      </c>
      <c r="G19" s="13">
        <f>2-S7</f>
        <v>2</v>
      </c>
      <c r="H19" s="13">
        <f>2-S8</f>
        <v>2</v>
      </c>
      <c r="I19" s="13">
        <f>2-S9</f>
        <v>2</v>
      </c>
      <c r="J19" s="13">
        <f>2-S10</f>
        <v>2</v>
      </c>
      <c r="K19" s="13">
        <f>2-S11</f>
        <v>2</v>
      </c>
      <c r="L19" s="13">
        <f>2-S12</f>
        <v>2</v>
      </c>
      <c r="M19" s="13">
        <f>2-S13</f>
        <v>2</v>
      </c>
      <c r="N19" s="13">
        <f>2-S14</f>
        <v>2</v>
      </c>
      <c r="O19" s="13">
        <f>2-S15</f>
        <v>2</v>
      </c>
      <c r="P19" s="13">
        <f>2-S16</f>
        <v>2</v>
      </c>
      <c r="Q19" s="13">
        <f>2-S17</f>
        <v>2</v>
      </c>
      <c r="R19" s="13">
        <f>2-S18</f>
        <v>2</v>
      </c>
      <c r="S19" s="15"/>
      <c r="T19" s="19"/>
      <c r="U19" s="19"/>
      <c r="V19" s="19"/>
      <c r="W19" s="13">
        <f t="shared" si="0"/>
        <v>32</v>
      </c>
      <c r="X19" s="13">
        <f t="shared" si="1"/>
        <v>8</v>
      </c>
    </row>
    <row r="20" spans="1:24" ht="30" customHeight="1" thickBot="1" x14ac:dyDescent="0.3">
      <c r="A20" s="16" t="str">
        <f>'Stuart Pugh'!A20</f>
        <v>K18</v>
      </c>
      <c r="B20" s="5" t="str">
        <f>'Stuart Pugh'!B20</f>
        <v>Kriterium 18</v>
      </c>
      <c r="C20" s="13">
        <f>2-T3</f>
        <v>2</v>
      </c>
      <c r="D20" s="13">
        <f>2-T4</f>
        <v>2</v>
      </c>
      <c r="E20" s="13">
        <f>2-T5</f>
        <v>2</v>
      </c>
      <c r="F20" s="13">
        <f>2-T6</f>
        <v>2</v>
      </c>
      <c r="G20" s="13">
        <f>2-T7</f>
        <v>2</v>
      </c>
      <c r="H20" s="13">
        <f>2-T8</f>
        <v>2</v>
      </c>
      <c r="I20" s="13">
        <f>2-T9</f>
        <v>2</v>
      </c>
      <c r="J20" s="13">
        <f>2-T10</f>
        <v>2</v>
      </c>
      <c r="K20" s="13">
        <f>2-T11</f>
        <v>2</v>
      </c>
      <c r="L20" s="13">
        <f>2-T12</f>
        <v>2</v>
      </c>
      <c r="M20" s="13">
        <f>2-T13</f>
        <v>2</v>
      </c>
      <c r="N20" s="13">
        <f>2-T14</f>
        <v>2</v>
      </c>
      <c r="O20" s="13">
        <f>2-T15</f>
        <v>2</v>
      </c>
      <c r="P20" s="13">
        <f>2-T16</f>
        <v>2</v>
      </c>
      <c r="Q20" s="13">
        <f>2-T17</f>
        <v>2</v>
      </c>
      <c r="R20" s="13">
        <f>2-T18</f>
        <v>2</v>
      </c>
      <c r="S20" s="13">
        <f>2-T19</f>
        <v>2</v>
      </c>
      <c r="T20" s="20"/>
      <c r="U20" s="19"/>
      <c r="V20" s="19"/>
      <c r="W20" s="13">
        <f t="shared" ref="W20:W22" si="2">SUM(C20:V20)</f>
        <v>34</v>
      </c>
      <c r="X20" s="13">
        <f t="shared" si="1"/>
        <v>8</v>
      </c>
    </row>
    <row r="21" spans="1:24" ht="30" customHeight="1" thickBot="1" x14ac:dyDescent="0.3">
      <c r="A21" s="16" t="str">
        <f>'Stuart Pugh'!A21</f>
        <v>K19</v>
      </c>
      <c r="B21" s="5" t="str">
        <f>'Stuart Pugh'!B21</f>
        <v>Kriterium 19</v>
      </c>
      <c r="C21" s="13">
        <f>2-U3</f>
        <v>2</v>
      </c>
      <c r="D21" s="13">
        <f>2-U4</f>
        <v>2</v>
      </c>
      <c r="E21" s="13">
        <f>2-U5</f>
        <v>2</v>
      </c>
      <c r="F21" s="13">
        <f>2-U6</f>
        <v>2</v>
      </c>
      <c r="G21" s="13">
        <f>2-U7</f>
        <v>2</v>
      </c>
      <c r="H21" s="13">
        <f>2-U8</f>
        <v>2</v>
      </c>
      <c r="I21" s="13">
        <f>2-U9</f>
        <v>2</v>
      </c>
      <c r="J21" s="13">
        <f>2-U10</f>
        <v>2</v>
      </c>
      <c r="K21" s="13">
        <f>2-U11</f>
        <v>2</v>
      </c>
      <c r="L21" s="13">
        <f>2-U12</f>
        <v>2</v>
      </c>
      <c r="M21" s="13">
        <f>2-U13</f>
        <v>2</v>
      </c>
      <c r="N21" s="13">
        <f>2-U14</f>
        <v>2</v>
      </c>
      <c r="O21" s="13">
        <f>2-U15</f>
        <v>2</v>
      </c>
      <c r="P21" s="13">
        <f>2-U16</f>
        <v>2</v>
      </c>
      <c r="Q21" s="13">
        <f>2-U17</f>
        <v>2</v>
      </c>
      <c r="R21" s="13">
        <f>2-U18</f>
        <v>2</v>
      </c>
      <c r="S21" s="13">
        <f>2-U19</f>
        <v>2</v>
      </c>
      <c r="T21" s="13">
        <f>2-U20</f>
        <v>2</v>
      </c>
      <c r="U21" s="15"/>
      <c r="V21" s="19"/>
      <c r="W21" s="13">
        <f t="shared" si="2"/>
        <v>36</v>
      </c>
      <c r="X21" s="13">
        <f t="shared" si="1"/>
        <v>9</v>
      </c>
    </row>
    <row r="22" spans="1:24" ht="30" customHeight="1" thickBot="1" x14ac:dyDescent="0.3">
      <c r="A22" s="16" t="str">
        <f>'Stuart Pugh'!A22</f>
        <v>K20</v>
      </c>
      <c r="B22" s="5" t="str">
        <f>'Stuart Pugh'!B22</f>
        <v>Kriterium 20</v>
      </c>
      <c r="C22" s="13">
        <f>2-V3</f>
        <v>2</v>
      </c>
      <c r="D22" s="13">
        <f>2-V4</f>
        <v>2</v>
      </c>
      <c r="E22" s="13">
        <f>2-V5</f>
        <v>2</v>
      </c>
      <c r="F22" s="13">
        <f>2-V6</f>
        <v>2</v>
      </c>
      <c r="G22" s="13">
        <f>2-V7</f>
        <v>2</v>
      </c>
      <c r="H22" s="13">
        <f>2-V8</f>
        <v>2</v>
      </c>
      <c r="I22" s="13">
        <f>2-V9</f>
        <v>2</v>
      </c>
      <c r="J22" s="13">
        <f>2-V10</f>
        <v>2</v>
      </c>
      <c r="K22" s="13">
        <f>2-V11</f>
        <v>2</v>
      </c>
      <c r="L22" s="13">
        <f>2-V12</f>
        <v>2</v>
      </c>
      <c r="M22" s="13">
        <f>2-V13</f>
        <v>2</v>
      </c>
      <c r="N22" s="13">
        <f>2-V14</f>
        <v>2</v>
      </c>
      <c r="O22" s="13">
        <f>2-V15</f>
        <v>2</v>
      </c>
      <c r="P22" s="13">
        <f>2-V16</f>
        <v>2</v>
      </c>
      <c r="Q22" s="13">
        <f>2-V17</f>
        <v>2</v>
      </c>
      <c r="R22" s="13">
        <f>2-V18</f>
        <v>2</v>
      </c>
      <c r="S22" s="13">
        <f>2-V19</f>
        <v>2</v>
      </c>
      <c r="T22" s="13">
        <f>2-V20</f>
        <v>2</v>
      </c>
      <c r="U22" s="13">
        <f>2-V21</f>
        <v>2</v>
      </c>
      <c r="V22" s="15"/>
      <c r="W22" s="13">
        <f t="shared" si="2"/>
        <v>38</v>
      </c>
      <c r="X22" s="13">
        <f t="shared" si="1"/>
        <v>10</v>
      </c>
    </row>
    <row r="23" spans="1:24" ht="30" hidden="1" customHeight="1" x14ac:dyDescent="0.25">
      <c r="W23" s="14">
        <f>MAX(W3:W22)</f>
        <v>38</v>
      </c>
    </row>
  </sheetData>
  <sheetProtection sheet="1" objects="1" scenarios="1" selectLockedCells="1"/>
  <mergeCells count="2">
    <mergeCell ref="A2:B2"/>
    <mergeCell ref="A1:X1"/>
  </mergeCells>
  <printOptions horizontalCentered="1" verticalCentered="1"/>
  <pageMargins left="0.31496062992125984" right="0.31496062992125984" top="1.1811023622047245" bottom="0.78740157480314965" header="0.51181102362204722" footer="0.31496062992125984"/>
  <pageSetup paperSize="9" scale="63" orientation="landscape" r:id="rId1"/>
  <headerFooter>
    <oddHeader>&amp;C&amp;"Arial,Fett"&amp;14Paarweiser Vergleich</oddHeader>
    <oddFooter>&amp;L&amp;F erstellt von: A.M.P. Consulting GmbH&amp;C&amp;D&amp;RSeite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Stuart Pugh</vt:lpstr>
      <vt:lpstr>Paarweiser Vergleich</vt:lpstr>
      <vt:lpstr>'Paarweiser Vergleich'!Druckbereich</vt:lpstr>
      <vt:lpstr>'Stuart Pugh'!Druckbereich</vt:lpstr>
    </vt:vector>
  </TitlesOfParts>
  <Company>A.M.P. Consulting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Konzeptauswahl</dc:title>
  <dc:creator>Peter Gritsch</dc:creator>
  <cp:lastModifiedBy>User</cp:lastModifiedBy>
  <cp:lastPrinted>2015-11-04T11:36:31Z</cp:lastPrinted>
  <dcterms:created xsi:type="dcterms:W3CDTF">2005-05-29T15:47:59Z</dcterms:created>
  <dcterms:modified xsi:type="dcterms:W3CDTF">2015-11-04T11:36:45Z</dcterms:modified>
</cp:coreProperties>
</file>